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les\Desktop\ARTICLE - 1 JULY 2022\"/>
    </mc:Choice>
  </mc:AlternateContent>
  <xr:revisionPtr revIDLastSave="0" documentId="13_ncr:1_{837A8B90-4AD5-4855-B055-7F3C2ADB0C4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SIANPAINTEQN" sheetId="1" r:id="rId1"/>
  </sheets>
  <definedNames>
    <definedName name="_xlnm._FilterDatabase" localSheetId="0" hidden="1">ASIANPAINTEQN!$Q$5:$S$254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X263" i="1" l="1"/>
  <c r="S263" i="1"/>
  <c r="X261" i="1"/>
  <c r="X258" i="1"/>
  <c r="W258" i="1"/>
  <c r="X7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X67" i="1"/>
  <c r="X68" i="1"/>
  <c r="X69" i="1"/>
  <c r="X70" i="1"/>
  <c r="X71" i="1"/>
  <c r="X72" i="1"/>
  <c r="X73" i="1"/>
  <c r="X74" i="1"/>
  <c r="X75" i="1"/>
  <c r="X76" i="1"/>
  <c r="X77" i="1"/>
  <c r="X78" i="1"/>
  <c r="X79" i="1"/>
  <c r="X80" i="1"/>
  <c r="X81" i="1"/>
  <c r="X82" i="1"/>
  <c r="X83" i="1"/>
  <c r="X84" i="1"/>
  <c r="X85" i="1"/>
  <c r="X86" i="1"/>
  <c r="X87" i="1"/>
  <c r="X88" i="1"/>
  <c r="X89" i="1"/>
  <c r="X90" i="1"/>
  <c r="X91" i="1"/>
  <c r="X92" i="1"/>
  <c r="X93" i="1"/>
  <c r="X94" i="1"/>
  <c r="X95" i="1"/>
  <c r="X96" i="1"/>
  <c r="X97" i="1"/>
  <c r="X98" i="1"/>
  <c r="X99" i="1"/>
  <c r="X100" i="1"/>
  <c r="X101" i="1"/>
  <c r="X102" i="1"/>
  <c r="X103" i="1"/>
  <c r="X104" i="1"/>
  <c r="X105" i="1"/>
  <c r="X106" i="1"/>
  <c r="X107" i="1"/>
  <c r="X108" i="1"/>
  <c r="X109" i="1"/>
  <c r="X110" i="1"/>
  <c r="X111" i="1"/>
  <c r="X112" i="1"/>
  <c r="X113" i="1"/>
  <c r="X114" i="1"/>
  <c r="X115" i="1"/>
  <c r="X116" i="1"/>
  <c r="X117" i="1"/>
  <c r="X118" i="1"/>
  <c r="X119" i="1"/>
  <c r="X120" i="1"/>
  <c r="X121" i="1"/>
  <c r="X122" i="1"/>
  <c r="X123" i="1"/>
  <c r="X124" i="1"/>
  <c r="X125" i="1"/>
  <c r="X126" i="1"/>
  <c r="X127" i="1"/>
  <c r="X128" i="1"/>
  <c r="X129" i="1"/>
  <c r="X130" i="1"/>
  <c r="X131" i="1"/>
  <c r="X132" i="1"/>
  <c r="X133" i="1"/>
  <c r="X134" i="1"/>
  <c r="X135" i="1"/>
  <c r="X136" i="1"/>
  <c r="X137" i="1"/>
  <c r="X138" i="1"/>
  <c r="X139" i="1"/>
  <c r="X140" i="1"/>
  <c r="X141" i="1"/>
  <c r="X142" i="1"/>
  <c r="X143" i="1"/>
  <c r="X144" i="1"/>
  <c r="X145" i="1"/>
  <c r="X146" i="1"/>
  <c r="X147" i="1"/>
  <c r="X148" i="1"/>
  <c r="X149" i="1"/>
  <c r="X150" i="1"/>
  <c r="X151" i="1"/>
  <c r="X152" i="1"/>
  <c r="X153" i="1"/>
  <c r="X154" i="1"/>
  <c r="X155" i="1"/>
  <c r="X156" i="1"/>
  <c r="X157" i="1"/>
  <c r="X158" i="1"/>
  <c r="X159" i="1"/>
  <c r="X160" i="1"/>
  <c r="X161" i="1"/>
  <c r="X162" i="1"/>
  <c r="X163" i="1"/>
  <c r="X164" i="1"/>
  <c r="X165" i="1"/>
  <c r="X166" i="1"/>
  <c r="X167" i="1"/>
  <c r="X168" i="1"/>
  <c r="X169" i="1"/>
  <c r="X170" i="1"/>
  <c r="X171" i="1"/>
  <c r="X172" i="1"/>
  <c r="X173" i="1"/>
  <c r="X174" i="1"/>
  <c r="X175" i="1"/>
  <c r="X176" i="1"/>
  <c r="X177" i="1"/>
  <c r="X178" i="1"/>
  <c r="X179" i="1"/>
  <c r="X180" i="1"/>
  <c r="X181" i="1"/>
  <c r="X182" i="1"/>
  <c r="X183" i="1"/>
  <c r="X184" i="1"/>
  <c r="X185" i="1"/>
  <c r="X186" i="1"/>
  <c r="X187" i="1"/>
  <c r="X188" i="1"/>
  <c r="X189" i="1"/>
  <c r="X190" i="1"/>
  <c r="X191" i="1"/>
  <c r="X192" i="1"/>
  <c r="X193" i="1"/>
  <c r="X194" i="1"/>
  <c r="X195" i="1"/>
  <c r="X196" i="1"/>
  <c r="X197" i="1"/>
  <c r="X198" i="1"/>
  <c r="X199" i="1"/>
  <c r="X200" i="1"/>
  <c r="X201" i="1"/>
  <c r="X202" i="1"/>
  <c r="X203" i="1"/>
  <c r="X204" i="1"/>
  <c r="X205" i="1"/>
  <c r="X206" i="1"/>
  <c r="X207" i="1"/>
  <c r="X208" i="1"/>
  <c r="X209" i="1"/>
  <c r="X210" i="1"/>
  <c r="X211" i="1"/>
  <c r="X212" i="1"/>
  <c r="X213" i="1"/>
  <c r="X214" i="1"/>
  <c r="X215" i="1"/>
  <c r="X216" i="1"/>
  <c r="X217" i="1"/>
  <c r="X218" i="1"/>
  <c r="X219" i="1"/>
  <c r="X220" i="1"/>
  <c r="X221" i="1"/>
  <c r="X222" i="1"/>
  <c r="X223" i="1"/>
  <c r="X224" i="1"/>
  <c r="X225" i="1"/>
  <c r="X226" i="1"/>
  <c r="X227" i="1"/>
  <c r="X228" i="1"/>
  <c r="X229" i="1"/>
  <c r="X230" i="1"/>
  <c r="X231" i="1"/>
  <c r="X232" i="1"/>
  <c r="X233" i="1"/>
  <c r="X234" i="1"/>
  <c r="X235" i="1"/>
  <c r="X236" i="1"/>
  <c r="X237" i="1"/>
  <c r="X238" i="1"/>
  <c r="X239" i="1"/>
  <c r="X240" i="1"/>
  <c r="X241" i="1"/>
  <c r="X242" i="1"/>
  <c r="X243" i="1"/>
  <c r="X244" i="1"/>
  <c r="X245" i="1"/>
  <c r="X246" i="1"/>
  <c r="X247" i="1"/>
  <c r="X248" i="1"/>
  <c r="X249" i="1"/>
  <c r="X250" i="1"/>
  <c r="X251" i="1"/>
  <c r="X252" i="1"/>
  <c r="X253" i="1"/>
  <c r="X254" i="1"/>
  <c r="X6" i="1"/>
  <c r="S261" i="1"/>
  <c r="R258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228" i="1"/>
  <c r="S229" i="1"/>
  <c r="S230" i="1"/>
  <c r="S231" i="1"/>
  <c r="S232" i="1"/>
  <c r="S233" i="1"/>
  <c r="S234" i="1"/>
  <c r="S235" i="1"/>
  <c r="S236" i="1"/>
  <c r="S237" i="1"/>
  <c r="S238" i="1"/>
  <c r="S239" i="1"/>
  <c r="S240" i="1"/>
  <c r="S241" i="1"/>
  <c r="S242" i="1"/>
  <c r="S243" i="1"/>
  <c r="S244" i="1"/>
  <c r="S245" i="1"/>
  <c r="S246" i="1"/>
  <c r="S247" i="1"/>
  <c r="S248" i="1"/>
  <c r="S249" i="1"/>
  <c r="S250" i="1"/>
  <c r="S251" i="1"/>
  <c r="S252" i="1"/>
  <c r="S253" i="1"/>
  <c r="S254" i="1"/>
  <c r="S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Q74" i="1"/>
  <c r="Q75" i="1"/>
  <c r="Q76" i="1"/>
  <c r="Q77" i="1"/>
  <c r="Q78" i="1"/>
  <c r="Q79" i="1"/>
  <c r="Q80" i="1"/>
  <c r="Q81" i="1"/>
  <c r="Q82" i="1"/>
  <c r="Q83" i="1"/>
  <c r="Q84" i="1"/>
  <c r="Q85" i="1"/>
  <c r="Q86" i="1"/>
  <c r="Q87" i="1"/>
  <c r="Q88" i="1"/>
  <c r="Q89" i="1"/>
  <c r="Q90" i="1"/>
  <c r="Q91" i="1"/>
  <c r="Q92" i="1"/>
  <c r="Q93" i="1"/>
  <c r="Q94" i="1"/>
  <c r="Q95" i="1"/>
  <c r="Q96" i="1"/>
  <c r="Q97" i="1"/>
  <c r="Q98" i="1"/>
  <c r="Q99" i="1"/>
  <c r="Q100" i="1"/>
  <c r="Q101" i="1"/>
  <c r="Q102" i="1"/>
  <c r="Q103" i="1"/>
  <c r="Q104" i="1"/>
  <c r="Q105" i="1"/>
  <c r="Q106" i="1"/>
  <c r="Q107" i="1"/>
  <c r="Q108" i="1"/>
  <c r="Q109" i="1"/>
  <c r="Q110" i="1"/>
  <c r="Q111" i="1"/>
  <c r="Q112" i="1"/>
  <c r="Q113" i="1"/>
  <c r="Q114" i="1"/>
  <c r="Q115" i="1"/>
  <c r="Q116" i="1"/>
  <c r="Q117" i="1"/>
  <c r="Q118" i="1"/>
  <c r="Q119" i="1"/>
  <c r="Q120" i="1"/>
  <c r="Q121" i="1"/>
  <c r="Q122" i="1"/>
  <c r="Q123" i="1"/>
  <c r="Q124" i="1"/>
  <c r="Q125" i="1"/>
  <c r="Q126" i="1"/>
  <c r="Q127" i="1"/>
  <c r="Q128" i="1"/>
  <c r="Q129" i="1"/>
  <c r="Q130" i="1"/>
  <c r="Q131" i="1"/>
  <c r="Q132" i="1"/>
  <c r="Q133" i="1"/>
  <c r="Q134" i="1"/>
  <c r="Q135" i="1"/>
  <c r="Q136" i="1"/>
  <c r="Q137" i="1"/>
  <c r="Q138" i="1"/>
  <c r="Q139" i="1"/>
  <c r="Q140" i="1"/>
  <c r="Q141" i="1"/>
  <c r="Q142" i="1"/>
  <c r="Q143" i="1"/>
  <c r="Q144" i="1"/>
  <c r="Q145" i="1"/>
  <c r="Q146" i="1"/>
  <c r="Q147" i="1"/>
  <c r="Q148" i="1"/>
  <c r="Q149" i="1"/>
  <c r="Q150" i="1"/>
  <c r="Q151" i="1"/>
  <c r="Q152" i="1"/>
  <c r="Q153" i="1"/>
  <c r="Q154" i="1"/>
  <c r="Q155" i="1"/>
  <c r="Q156" i="1"/>
  <c r="Q157" i="1"/>
  <c r="Q158" i="1"/>
  <c r="Q159" i="1"/>
  <c r="Q160" i="1"/>
  <c r="Q161" i="1"/>
  <c r="Q162" i="1"/>
  <c r="Q163" i="1"/>
  <c r="Q164" i="1"/>
  <c r="Q165" i="1"/>
  <c r="Q166" i="1"/>
  <c r="Q167" i="1"/>
  <c r="Q168" i="1"/>
  <c r="Q169" i="1"/>
  <c r="Q170" i="1"/>
  <c r="Q171" i="1"/>
  <c r="Q172" i="1"/>
  <c r="Q173" i="1"/>
  <c r="Q174" i="1"/>
  <c r="Q175" i="1"/>
  <c r="Q176" i="1"/>
  <c r="Q177" i="1"/>
  <c r="Q178" i="1"/>
  <c r="Q179" i="1"/>
  <c r="Q180" i="1"/>
  <c r="Q181" i="1"/>
  <c r="Q182" i="1"/>
  <c r="Q183" i="1"/>
  <c r="Q184" i="1"/>
  <c r="Q185" i="1"/>
  <c r="Q186" i="1"/>
  <c r="Q187" i="1"/>
  <c r="Q188" i="1"/>
  <c r="Q189" i="1"/>
  <c r="Q190" i="1"/>
  <c r="Q191" i="1"/>
  <c r="Q192" i="1"/>
  <c r="Q193" i="1"/>
  <c r="Q194" i="1"/>
  <c r="Q195" i="1"/>
  <c r="Q196" i="1"/>
  <c r="Q197" i="1"/>
  <c r="Q198" i="1"/>
  <c r="Q199" i="1"/>
  <c r="Q200" i="1"/>
  <c r="Q201" i="1"/>
  <c r="Q202" i="1"/>
  <c r="Q203" i="1"/>
  <c r="Q204" i="1"/>
  <c r="Q205" i="1"/>
  <c r="Q206" i="1"/>
  <c r="Q207" i="1"/>
  <c r="Q208" i="1"/>
  <c r="Q209" i="1"/>
  <c r="Q210" i="1"/>
  <c r="Q211" i="1"/>
  <c r="Q212" i="1"/>
  <c r="Q213" i="1"/>
  <c r="Q214" i="1"/>
  <c r="Q215" i="1"/>
  <c r="Q216" i="1"/>
  <c r="Q217" i="1"/>
  <c r="Q218" i="1"/>
  <c r="Q219" i="1"/>
  <c r="Q220" i="1"/>
  <c r="Q221" i="1"/>
  <c r="Q222" i="1"/>
  <c r="Q223" i="1"/>
  <c r="Q224" i="1"/>
  <c r="Q225" i="1"/>
  <c r="Q226" i="1"/>
  <c r="Q227" i="1"/>
  <c r="Q228" i="1"/>
  <c r="Q229" i="1"/>
  <c r="Q230" i="1"/>
  <c r="Q231" i="1"/>
  <c r="Q232" i="1"/>
  <c r="Q233" i="1"/>
  <c r="Q234" i="1"/>
  <c r="Q235" i="1"/>
  <c r="Q236" i="1"/>
  <c r="Q237" i="1"/>
  <c r="Q238" i="1"/>
  <c r="Q239" i="1"/>
  <c r="Q240" i="1"/>
  <c r="Q241" i="1"/>
  <c r="Q242" i="1"/>
  <c r="Q243" i="1"/>
  <c r="Q244" i="1"/>
  <c r="Q245" i="1"/>
  <c r="Q246" i="1"/>
  <c r="Q247" i="1"/>
  <c r="Q248" i="1"/>
  <c r="Q249" i="1"/>
  <c r="Q250" i="1"/>
  <c r="Q251" i="1"/>
  <c r="Q252" i="1"/>
  <c r="Q253" i="1"/>
  <c r="Q254" i="1"/>
  <c r="Q6" i="1"/>
  <c r="I261" i="1"/>
  <c r="I263" i="1" s="1"/>
  <c r="S258" i="1" l="1"/>
</calcChain>
</file>

<file path=xl/sharedStrings.xml><?xml version="1.0" encoding="utf-8"?>
<sst xmlns="http://schemas.openxmlformats.org/spreadsheetml/2006/main" count="529" uniqueCount="29">
  <si>
    <t>Symbol</t>
  </si>
  <si>
    <t>Series</t>
  </si>
  <si>
    <t>Date</t>
  </si>
  <si>
    <t>Prev Close</t>
  </si>
  <si>
    <t>Open Price</t>
  </si>
  <si>
    <t>High Price</t>
  </si>
  <si>
    <t>Low Price</t>
  </si>
  <si>
    <t>Last Price</t>
  </si>
  <si>
    <t>Close Price</t>
  </si>
  <si>
    <t>Average Price</t>
  </si>
  <si>
    <t>Total Traded Quantity</t>
  </si>
  <si>
    <t>Turnover</t>
  </si>
  <si>
    <t>No. of Trades</t>
  </si>
  <si>
    <t>Deliverable Qty</t>
  </si>
  <si>
    <t>% Dly Qt to Traded Qty</t>
  </si>
  <si>
    <t>ASIANPAINT</t>
  </si>
  <si>
    <t>EQ</t>
  </si>
  <si>
    <t>Negative/Positive</t>
  </si>
  <si>
    <t>Number of Shares</t>
  </si>
  <si>
    <t>Amount Invested</t>
  </si>
  <si>
    <t>https://www1.nseindia.com/products/content/equities/equities/eq_security.htm</t>
  </si>
  <si>
    <t>Strategy - Two</t>
  </si>
  <si>
    <t>Strategy - One Avergae Price</t>
  </si>
  <si>
    <t>Strategy - Two Avergae Price</t>
  </si>
  <si>
    <t>Strategy - Three</t>
  </si>
  <si>
    <t>Strategy - Three Avergae Price</t>
  </si>
  <si>
    <t>% Return</t>
  </si>
  <si>
    <t>134 Down Days</t>
  </si>
  <si>
    <t>Total Working 249 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</si>
</sst>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u val="double"/>
      <sz val="11"/>
      <color theme="10"/>
      <name val="Calibri"/>
      <family val="2"/>
      <scheme val="minor"/>
    </font>
    <font>
      <b/>
      <i/>
      <u val="double"/>
      <sz val="11"/>
      <color rgb="FFC0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9" fillId="0" borderId="0" xfId="0" applyFont="1" applyAlignment="1">
      <alignment vertical="center"/>
    </xf>
    <xf numFmtId="0" fontId="20" fillId="0" borderId="0" xfId="42" applyFont="1" applyAlignment="1">
      <alignment horizontal="center" vertical="center"/>
    </xf>
    <xf numFmtId="0" fontId="21" fillId="33" borderId="0" xfId="0" applyFont="1" applyFill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1.nseindia.com/products/content/equities/equities/eq_security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63"/>
  <sheetViews>
    <sheetView tabSelected="1" workbookViewId="0">
      <pane xSplit="1" ySplit="5" topLeftCell="T252" activePane="bottomRight" state="frozen"/>
      <selection pane="topRight" activeCell="B1" sqref="B1"/>
      <selection pane="bottomLeft" activeCell="A6" sqref="A6"/>
      <selection pane="bottomRight" activeCell="X263" sqref="X263"/>
    </sheetView>
  </sheetViews>
  <sheetFormatPr defaultRowHeight="19.05" customHeight="1" x14ac:dyDescent="0.3"/>
  <cols>
    <col min="1" max="1" width="11" style="1" bestFit="1" customWidth="1"/>
    <col min="2" max="2" width="5.88671875" style="1" bestFit="1" customWidth="1"/>
    <col min="3" max="3" width="9.88671875" style="1" bestFit="1" customWidth="1"/>
    <col min="4" max="4" width="9.6640625" style="1" bestFit="1" customWidth="1"/>
    <col min="5" max="5" width="10.109375" style="1" bestFit="1" customWidth="1"/>
    <col min="6" max="6" width="9.33203125" style="1" bestFit="1" customWidth="1"/>
    <col min="7" max="7" width="9" style="1" bestFit="1" customWidth="1"/>
    <col min="8" max="8" width="8.88671875" style="1" bestFit="1" customWidth="1"/>
    <col min="9" max="9" width="10" style="1" bestFit="1" customWidth="1"/>
    <col min="10" max="10" width="12.44140625" style="1" bestFit="1" customWidth="1"/>
    <col min="11" max="11" width="19.5546875" style="1" bestFit="1" customWidth="1"/>
    <col min="12" max="12" width="12" style="1" bestFit="1" customWidth="1"/>
    <col min="13" max="13" width="12.21875" style="1" bestFit="1" customWidth="1"/>
    <col min="14" max="14" width="13.88671875" style="1" bestFit="1" customWidth="1"/>
    <col min="15" max="15" width="20.21875" style="1" bestFit="1" customWidth="1"/>
    <col min="16" max="16" width="8.88671875" style="1"/>
    <col min="17" max="17" width="20.44140625" style="1" bestFit="1" customWidth="1"/>
    <col min="18" max="18" width="16.21875" style="1" bestFit="1" customWidth="1"/>
    <col min="19" max="19" width="15.6640625" style="1" bestFit="1" customWidth="1"/>
    <col min="20" max="21" width="8.88671875" style="1"/>
    <col min="22" max="24" width="19.77734375" style="1" customWidth="1"/>
    <col min="25" max="16384" width="8.88671875" style="1"/>
  </cols>
  <sheetData>
    <row r="1" spans="1:24" ht="19.05" customHeight="1" x14ac:dyDescent="0.3">
      <c r="A1" s="4"/>
      <c r="B1" s="4"/>
      <c r="C1" s="4"/>
      <c r="D1" s="4"/>
      <c r="E1" s="4"/>
      <c r="F1" s="4"/>
      <c r="G1" s="4"/>
      <c r="H1" s="4"/>
      <c r="I1" s="4"/>
      <c r="J1" s="4"/>
      <c r="K1" s="4"/>
    </row>
    <row r="2" spans="1:24" ht="19.05" customHeight="1" x14ac:dyDescent="0.3">
      <c r="B2" s="5"/>
      <c r="C2" s="5"/>
      <c r="D2" s="5"/>
      <c r="E2" s="6" t="s">
        <v>20</v>
      </c>
      <c r="F2" s="6"/>
      <c r="G2" s="6"/>
      <c r="H2" s="6"/>
      <c r="I2" s="6"/>
      <c r="J2" s="6"/>
      <c r="K2" s="6"/>
      <c r="L2" s="6"/>
      <c r="M2" s="6"/>
    </row>
    <row r="4" spans="1:24" ht="19.05" customHeight="1" x14ac:dyDescent="0.3">
      <c r="Q4" s="7" t="s">
        <v>21</v>
      </c>
      <c r="R4" s="7"/>
      <c r="S4" s="7"/>
      <c r="V4" s="7" t="s">
        <v>24</v>
      </c>
      <c r="W4" s="7"/>
      <c r="X4" s="7"/>
    </row>
    <row r="5" spans="1:24" s="3" customFormat="1" ht="19.05" customHeight="1" x14ac:dyDescent="0.3">
      <c r="A5" s="3" t="s">
        <v>0</v>
      </c>
      <c r="B5" s="3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3" t="s">
        <v>10</v>
      </c>
      <c r="L5" s="3" t="s">
        <v>11</v>
      </c>
      <c r="M5" s="3" t="s">
        <v>12</v>
      </c>
      <c r="N5" s="3" t="s">
        <v>13</v>
      </c>
      <c r="O5" s="3" t="s">
        <v>14</v>
      </c>
      <c r="Q5" s="3" t="s">
        <v>17</v>
      </c>
      <c r="R5" s="3" t="s">
        <v>18</v>
      </c>
      <c r="S5" s="3" t="s">
        <v>19</v>
      </c>
      <c r="W5" s="3" t="s">
        <v>18</v>
      </c>
      <c r="X5" s="3" t="s">
        <v>19</v>
      </c>
    </row>
    <row r="6" spans="1:24" ht="19.05" customHeight="1" x14ac:dyDescent="0.3">
      <c r="A6" s="1" t="s">
        <v>15</v>
      </c>
      <c r="B6" s="1" t="s">
        <v>16</v>
      </c>
      <c r="C6" s="2">
        <v>44379</v>
      </c>
      <c r="D6" s="1">
        <v>3021.6</v>
      </c>
      <c r="E6" s="1">
        <v>3032.95</v>
      </c>
      <c r="F6" s="1">
        <v>3038.8</v>
      </c>
      <c r="G6" s="1">
        <v>2999.75</v>
      </c>
      <c r="H6" s="1">
        <v>3004</v>
      </c>
      <c r="I6" s="1">
        <v>3005</v>
      </c>
      <c r="J6" s="1">
        <v>3014.79</v>
      </c>
      <c r="K6" s="1">
        <v>805542</v>
      </c>
      <c r="L6" s="1">
        <v>2428543353.6500001</v>
      </c>
      <c r="M6" s="1">
        <v>46092</v>
      </c>
      <c r="N6" s="1">
        <v>323482</v>
      </c>
      <c r="O6" s="1">
        <v>40.159999999999997</v>
      </c>
      <c r="Q6" s="1">
        <f>I6-D6</f>
        <v>-16.599999999999909</v>
      </c>
      <c r="R6" s="1">
        <v>1</v>
      </c>
      <c r="S6" s="1">
        <f>I6*R6</f>
        <v>3005</v>
      </c>
      <c r="W6" s="1">
        <v>1</v>
      </c>
      <c r="X6" s="1">
        <f>W6*I6</f>
        <v>3005</v>
      </c>
    </row>
    <row r="7" spans="1:24" ht="19.05" customHeight="1" x14ac:dyDescent="0.3">
      <c r="A7" s="1" t="s">
        <v>15</v>
      </c>
      <c r="B7" s="1" t="s">
        <v>16</v>
      </c>
      <c r="C7" s="2">
        <v>44382</v>
      </c>
      <c r="D7" s="1">
        <v>3005</v>
      </c>
      <c r="E7" s="1">
        <v>3020</v>
      </c>
      <c r="F7" s="1">
        <v>3050</v>
      </c>
      <c r="G7" s="1">
        <v>3007.1</v>
      </c>
      <c r="H7" s="1">
        <v>3011.05</v>
      </c>
      <c r="I7" s="1">
        <v>3014.8</v>
      </c>
      <c r="J7" s="1">
        <v>3023.3</v>
      </c>
      <c r="K7" s="1">
        <v>863343</v>
      </c>
      <c r="L7" s="1">
        <v>2610146036</v>
      </c>
      <c r="M7" s="1">
        <v>47086</v>
      </c>
      <c r="N7" s="1">
        <v>344106</v>
      </c>
      <c r="O7" s="1">
        <v>39.86</v>
      </c>
      <c r="Q7" s="1">
        <f t="shared" ref="Q7:Q70" si="0">I7-D7</f>
        <v>9.8000000000001819</v>
      </c>
      <c r="S7" s="1">
        <f t="shared" ref="S7:S70" si="1">I7*R7</f>
        <v>0</v>
      </c>
      <c r="X7" s="1">
        <f t="shared" ref="X7:X70" si="2">W7*I7</f>
        <v>0</v>
      </c>
    </row>
    <row r="8" spans="1:24" ht="19.05" customHeight="1" x14ac:dyDescent="0.3">
      <c r="A8" s="1" t="s">
        <v>15</v>
      </c>
      <c r="B8" s="1" t="s">
        <v>16</v>
      </c>
      <c r="C8" s="2">
        <v>44383</v>
      </c>
      <c r="D8" s="1">
        <v>3014.8</v>
      </c>
      <c r="E8" s="1">
        <v>3003</v>
      </c>
      <c r="F8" s="1">
        <v>3029.5</v>
      </c>
      <c r="G8" s="1">
        <v>2996</v>
      </c>
      <c r="H8" s="1">
        <v>3006.5</v>
      </c>
      <c r="I8" s="1">
        <v>3002.5</v>
      </c>
      <c r="J8" s="1">
        <v>3007.63</v>
      </c>
      <c r="K8" s="1">
        <v>762630</v>
      </c>
      <c r="L8" s="1">
        <v>2293712568.25</v>
      </c>
      <c r="M8" s="1">
        <v>46717</v>
      </c>
      <c r="N8" s="1">
        <v>361954</v>
      </c>
      <c r="O8" s="1">
        <v>47.46</v>
      </c>
      <c r="Q8" s="1">
        <f t="shared" si="0"/>
        <v>-12.300000000000182</v>
      </c>
      <c r="R8" s="1">
        <v>2</v>
      </c>
      <c r="S8" s="1">
        <f t="shared" si="1"/>
        <v>6005</v>
      </c>
      <c r="W8" s="1">
        <v>1</v>
      </c>
      <c r="X8" s="1">
        <f t="shared" si="2"/>
        <v>3002.5</v>
      </c>
    </row>
    <row r="9" spans="1:24" ht="19.05" customHeight="1" x14ac:dyDescent="0.3">
      <c r="A9" s="1" t="s">
        <v>15</v>
      </c>
      <c r="B9" s="1" t="s">
        <v>16</v>
      </c>
      <c r="C9" s="2">
        <v>44384</v>
      </c>
      <c r="D9" s="1">
        <v>3002.5</v>
      </c>
      <c r="E9" s="1">
        <v>3065</v>
      </c>
      <c r="F9" s="1">
        <v>3069</v>
      </c>
      <c r="G9" s="1">
        <v>3011.25</v>
      </c>
      <c r="H9" s="1">
        <v>3035.85</v>
      </c>
      <c r="I9" s="1">
        <v>3040.1</v>
      </c>
      <c r="J9" s="1">
        <v>3034.29</v>
      </c>
      <c r="K9" s="1">
        <v>1234865</v>
      </c>
      <c r="L9" s="1">
        <v>3746937365.9000001</v>
      </c>
      <c r="M9" s="1">
        <v>64849</v>
      </c>
      <c r="N9" s="1">
        <v>378281</v>
      </c>
      <c r="O9" s="1">
        <v>30.63</v>
      </c>
      <c r="Q9" s="1">
        <f t="shared" si="0"/>
        <v>37.599999999999909</v>
      </c>
      <c r="S9" s="1">
        <f t="shared" si="1"/>
        <v>0</v>
      </c>
      <c r="X9" s="1">
        <f t="shared" si="2"/>
        <v>0</v>
      </c>
    </row>
    <row r="10" spans="1:24" ht="19.05" customHeight="1" x14ac:dyDescent="0.3">
      <c r="A10" s="1" t="s">
        <v>15</v>
      </c>
      <c r="B10" s="1" t="s">
        <v>16</v>
      </c>
      <c r="C10" s="2">
        <v>44385</v>
      </c>
      <c r="D10" s="1">
        <v>3040.1</v>
      </c>
      <c r="E10" s="1">
        <v>3050</v>
      </c>
      <c r="F10" s="1">
        <v>3059</v>
      </c>
      <c r="G10" s="1">
        <v>3018.8</v>
      </c>
      <c r="H10" s="1">
        <v>3034</v>
      </c>
      <c r="I10" s="1">
        <v>3028.3</v>
      </c>
      <c r="J10" s="1">
        <v>3033.76</v>
      </c>
      <c r="K10" s="1">
        <v>907391</v>
      </c>
      <c r="L10" s="1">
        <v>2752804512.0500002</v>
      </c>
      <c r="M10" s="1">
        <v>51739</v>
      </c>
      <c r="N10" s="1">
        <v>444818</v>
      </c>
      <c r="O10" s="1">
        <v>49.02</v>
      </c>
      <c r="Q10" s="1">
        <f t="shared" si="0"/>
        <v>-11.799999999999727</v>
      </c>
      <c r="R10" s="1">
        <v>2</v>
      </c>
      <c r="S10" s="1">
        <f t="shared" si="1"/>
        <v>6056.6</v>
      </c>
      <c r="W10" s="1">
        <v>1</v>
      </c>
      <c r="X10" s="1">
        <f t="shared" si="2"/>
        <v>3028.3</v>
      </c>
    </row>
    <row r="11" spans="1:24" ht="19.05" customHeight="1" x14ac:dyDescent="0.3">
      <c r="A11" s="1" t="s">
        <v>15</v>
      </c>
      <c r="B11" s="1" t="s">
        <v>16</v>
      </c>
      <c r="C11" s="2">
        <v>44386</v>
      </c>
      <c r="D11" s="1">
        <v>3028.3</v>
      </c>
      <c r="E11" s="1">
        <v>3022</v>
      </c>
      <c r="F11" s="1">
        <v>3039.15</v>
      </c>
      <c r="G11" s="1">
        <v>3007</v>
      </c>
      <c r="H11" s="1">
        <v>3013</v>
      </c>
      <c r="I11" s="1">
        <v>3010.6</v>
      </c>
      <c r="J11" s="1">
        <v>3016.09</v>
      </c>
      <c r="K11" s="1">
        <v>547082</v>
      </c>
      <c r="L11" s="1">
        <v>1650051148.05</v>
      </c>
      <c r="M11" s="1">
        <v>38694</v>
      </c>
      <c r="N11" s="1">
        <v>322433</v>
      </c>
      <c r="O11" s="1">
        <v>58.94</v>
      </c>
      <c r="Q11" s="1">
        <f t="shared" si="0"/>
        <v>-17.700000000000273</v>
      </c>
      <c r="R11" s="1">
        <v>1</v>
      </c>
      <c r="S11" s="1">
        <f t="shared" si="1"/>
        <v>3010.6</v>
      </c>
      <c r="W11" s="1">
        <v>2</v>
      </c>
      <c r="X11" s="1">
        <f t="shared" si="2"/>
        <v>6021.2</v>
      </c>
    </row>
    <row r="12" spans="1:24" ht="19.05" customHeight="1" x14ac:dyDescent="0.3">
      <c r="A12" s="1" t="s">
        <v>15</v>
      </c>
      <c r="B12" s="1" t="s">
        <v>16</v>
      </c>
      <c r="C12" s="2">
        <v>44389</v>
      </c>
      <c r="D12" s="1">
        <v>3010.6</v>
      </c>
      <c r="E12" s="1">
        <v>3034.9</v>
      </c>
      <c r="F12" s="1">
        <v>3042.85</v>
      </c>
      <c r="G12" s="1">
        <v>2991.05</v>
      </c>
      <c r="H12" s="1">
        <v>3000</v>
      </c>
      <c r="I12" s="1">
        <v>2999.4</v>
      </c>
      <c r="J12" s="1">
        <v>3009.2</v>
      </c>
      <c r="K12" s="1">
        <v>765566</v>
      </c>
      <c r="L12" s="1">
        <v>2303744133.3499999</v>
      </c>
      <c r="M12" s="1">
        <v>47137</v>
      </c>
      <c r="N12" s="1">
        <v>410077</v>
      </c>
      <c r="O12" s="1">
        <v>53.57</v>
      </c>
      <c r="Q12" s="1">
        <f t="shared" si="0"/>
        <v>-11.199999999999818</v>
      </c>
      <c r="R12" s="1">
        <v>1</v>
      </c>
      <c r="S12" s="1">
        <f t="shared" si="1"/>
        <v>2999.4</v>
      </c>
      <c r="W12" s="1">
        <v>3</v>
      </c>
      <c r="X12" s="1">
        <f t="shared" si="2"/>
        <v>8998.2000000000007</v>
      </c>
    </row>
    <row r="13" spans="1:24" ht="19.05" customHeight="1" x14ac:dyDescent="0.3">
      <c r="A13" s="1" t="s">
        <v>15</v>
      </c>
      <c r="B13" s="1" t="s">
        <v>16</v>
      </c>
      <c r="C13" s="2">
        <v>44390</v>
      </c>
      <c r="D13" s="1">
        <v>2999.4</v>
      </c>
      <c r="E13" s="1">
        <v>3020</v>
      </c>
      <c r="F13" s="1">
        <v>3021.1</v>
      </c>
      <c r="G13" s="1">
        <v>2985.35</v>
      </c>
      <c r="H13" s="1">
        <v>2998.2</v>
      </c>
      <c r="I13" s="1">
        <v>2993.85</v>
      </c>
      <c r="J13" s="1">
        <v>2999.24</v>
      </c>
      <c r="K13" s="1">
        <v>703484</v>
      </c>
      <c r="L13" s="1">
        <v>2109918847.25</v>
      </c>
      <c r="M13" s="1">
        <v>47346</v>
      </c>
      <c r="N13" s="1">
        <v>417933</v>
      </c>
      <c r="O13" s="1">
        <v>59.41</v>
      </c>
      <c r="Q13" s="1">
        <f t="shared" si="0"/>
        <v>-5.5500000000001819</v>
      </c>
      <c r="R13" s="1">
        <v>1</v>
      </c>
      <c r="S13" s="1">
        <f t="shared" si="1"/>
        <v>2993.85</v>
      </c>
      <c r="W13" s="1">
        <v>4</v>
      </c>
      <c r="X13" s="1">
        <f t="shared" si="2"/>
        <v>11975.4</v>
      </c>
    </row>
    <row r="14" spans="1:24" ht="19.05" customHeight="1" x14ac:dyDescent="0.3">
      <c r="A14" s="1" t="s">
        <v>15</v>
      </c>
      <c r="B14" s="1" t="s">
        <v>16</v>
      </c>
      <c r="C14" s="2">
        <v>44391</v>
      </c>
      <c r="D14" s="1">
        <v>2993.85</v>
      </c>
      <c r="E14" s="1">
        <v>3003</v>
      </c>
      <c r="F14" s="1">
        <v>3007.75</v>
      </c>
      <c r="G14" s="1">
        <v>2984.2</v>
      </c>
      <c r="H14" s="1">
        <v>3001</v>
      </c>
      <c r="I14" s="1">
        <v>3001.95</v>
      </c>
      <c r="J14" s="1">
        <v>2998.85</v>
      </c>
      <c r="K14" s="1">
        <v>470744</v>
      </c>
      <c r="L14" s="1">
        <v>1411692035.8499999</v>
      </c>
      <c r="M14" s="1">
        <v>41588</v>
      </c>
      <c r="N14" s="1">
        <v>246580</v>
      </c>
      <c r="O14" s="1">
        <v>52.38</v>
      </c>
      <c r="Q14" s="1">
        <f t="shared" si="0"/>
        <v>8.0999999999999091</v>
      </c>
      <c r="S14" s="1">
        <f t="shared" si="1"/>
        <v>0</v>
      </c>
      <c r="X14" s="1">
        <f t="shared" si="2"/>
        <v>0</v>
      </c>
    </row>
    <row r="15" spans="1:24" ht="19.05" customHeight="1" x14ac:dyDescent="0.3">
      <c r="A15" s="1" t="s">
        <v>15</v>
      </c>
      <c r="B15" s="1" t="s">
        <v>16</v>
      </c>
      <c r="C15" s="2">
        <v>44392</v>
      </c>
      <c r="D15" s="1">
        <v>3001.95</v>
      </c>
      <c r="E15" s="1">
        <v>3010</v>
      </c>
      <c r="F15" s="1">
        <v>3011</v>
      </c>
      <c r="G15" s="1">
        <v>2971.1</v>
      </c>
      <c r="H15" s="1">
        <v>2988.5</v>
      </c>
      <c r="I15" s="1">
        <v>2983.6</v>
      </c>
      <c r="J15" s="1">
        <v>2984.81</v>
      </c>
      <c r="K15" s="1">
        <v>635535</v>
      </c>
      <c r="L15" s="1">
        <v>1896948406.0999999</v>
      </c>
      <c r="M15" s="1">
        <v>51815</v>
      </c>
      <c r="N15" s="1">
        <v>352569</v>
      </c>
      <c r="O15" s="1">
        <v>55.48</v>
      </c>
      <c r="Q15" s="1">
        <f t="shared" si="0"/>
        <v>-18.349999999999909</v>
      </c>
      <c r="R15" s="1">
        <v>2</v>
      </c>
      <c r="S15" s="1">
        <f t="shared" si="1"/>
        <v>5967.2</v>
      </c>
      <c r="W15" s="1">
        <v>1</v>
      </c>
      <c r="X15" s="1">
        <f t="shared" si="2"/>
        <v>2983.6</v>
      </c>
    </row>
    <row r="16" spans="1:24" ht="19.05" customHeight="1" x14ac:dyDescent="0.3">
      <c r="A16" s="1" t="s">
        <v>15</v>
      </c>
      <c r="B16" s="1" t="s">
        <v>16</v>
      </c>
      <c r="C16" s="2">
        <v>44393</v>
      </c>
      <c r="D16" s="1">
        <v>2983.6</v>
      </c>
      <c r="E16" s="1">
        <v>2994</v>
      </c>
      <c r="F16" s="1">
        <v>3006</v>
      </c>
      <c r="G16" s="1">
        <v>2965</v>
      </c>
      <c r="H16" s="1">
        <v>2989.9</v>
      </c>
      <c r="I16" s="1">
        <v>2989.3</v>
      </c>
      <c r="J16" s="1">
        <v>2983.47</v>
      </c>
      <c r="K16" s="1">
        <v>1062548</v>
      </c>
      <c r="L16" s="1">
        <v>3170082917.9000001</v>
      </c>
      <c r="M16" s="1">
        <v>54021</v>
      </c>
      <c r="N16" s="1">
        <v>582920</v>
      </c>
      <c r="O16" s="1">
        <v>54.86</v>
      </c>
      <c r="Q16" s="1">
        <f t="shared" si="0"/>
        <v>5.7000000000002728</v>
      </c>
      <c r="S16" s="1">
        <f t="shared" si="1"/>
        <v>0</v>
      </c>
      <c r="X16" s="1">
        <f t="shared" si="2"/>
        <v>0</v>
      </c>
    </row>
    <row r="17" spans="1:24" ht="19.05" customHeight="1" x14ac:dyDescent="0.3">
      <c r="A17" s="1" t="s">
        <v>15</v>
      </c>
      <c r="B17" s="1" t="s">
        <v>16</v>
      </c>
      <c r="C17" s="2">
        <v>44396</v>
      </c>
      <c r="D17" s="1">
        <v>2989.3</v>
      </c>
      <c r="E17" s="1">
        <v>2989.3</v>
      </c>
      <c r="F17" s="1">
        <v>2999.7</v>
      </c>
      <c r="G17" s="1">
        <v>2965</v>
      </c>
      <c r="H17" s="1">
        <v>2980</v>
      </c>
      <c r="I17" s="1">
        <v>2981.95</v>
      </c>
      <c r="J17" s="1">
        <v>2981.64</v>
      </c>
      <c r="K17" s="1">
        <v>837836</v>
      </c>
      <c r="L17" s="1">
        <v>2498124639.4000001</v>
      </c>
      <c r="M17" s="1">
        <v>55888</v>
      </c>
      <c r="N17" s="1">
        <v>383471</v>
      </c>
      <c r="O17" s="1">
        <v>45.77</v>
      </c>
      <c r="Q17" s="1">
        <f t="shared" si="0"/>
        <v>-7.3500000000003638</v>
      </c>
      <c r="R17" s="1">
        <v>2</v>
      </c>
      <c r="S17" s="1">
        <f t="shared" si="1"/>
        <v>5963.9</v>
      </c>
      <c r="W17" s="1">
        <v>1</v>
      </c>
      <c r="X17" s="1">
        <f t="shared" si="2"/>
        <v>2981.95</v>
      </c>
    </row>
    <row r="18" spans="1:24" ht="19.05" customHeight="1" x14ac:dyDescent="0.3">
      <c r="A18" s="1" t="s">
        <v>15</v>
      </c>
      <c r="B18" s="1" t="s">
        <v>16</v>
      </c>
      <c r="C18" s="2">
        <v>44397</v>
      </c>
      <c r="D18" s="1">
        <v>2981.95</v>
      </c>
      <c r="E18" s="1">
        <v>2996</v>
      </c>
      <c r="F18" s="1">
        <v>3179.5</v>
      </c>
      <c r="G18" s="1">
        <v>2979.55</v>
      </c>
      <c r="H18" s="1">
        <v>3145.05</v>
      </c>
      <c r="I18" s="1">
        <v>3159.05</v>
      </c>
      <c r="J18" s="1">
        <v>3090.59</v>
      </c>
      <c r="K18" s="1">
        <v>6755922</v>
      </c>
      <c r="L18" s="1">
        <v>20879807643.900002</v>
      </c>
      <c r="M18" s="1">
        <v>311385</v>
      </c>
      <c r="N18" s="1">
        <v>1145884</v>
      </c>
      <c r="O18" s="1">
        <v>16.96</v>
      </c>
      <c r="Q18" s="1">
        <f t="shared" si="0"/>
        <v>177.10000000000036</v>
      </c>
      <c r="S18" s="1">
        <f t="shared" si="1"/>
        <v>0</v>
      </c>
      <c r="X18" s="1">
        <f t="shared" si="2"/>
        <v>0</v>
      </c>
    </row>
    <row r="19" spans="1:24" ht="19.05" customHeight="1" x14ac:dyDescent="0.3">
      <c r="A19" s="1" t="s">
        <v>15</v>
      </c>
      <c r="B19" s="1" t="s">
        <v>16</v>
      </c>
      <c r="C19" s="2">
        <v>44399</v>
      </c>
      <c r="D19" s="1">
        <v>3159.05</v>
      </c>
      <c r="E19" s="1">
        <v>3130</v>
      </c>
      <c r="F19" s="1">
        <v>3165</v>
      </c>
      <c r="G19" s="1">
        <v>3090</v>
      </c>
      <c r="H19" s="1">
        <v>3101.3</v>
      </c>
      <c r="I19" s="1">
        <v>3106.75</v>
      </c>
      <c r="J19" s="1">
        <v>3121.84</v>
      </c>
      <c r="K19" s="1">
        <v>1982572</v>
      </c>
      <c r="L19" s="1">
        <v>6189275529.3999996</v>
      </c>
      <c r="M19" s="1">
        <v>120866</v>
      </c>
      <c r="N19" s="1">
        <v>646868</v>
      </c>
      <c r="O19" s="1">
        <v>32.630000000000003</v>
      </c>
      <c r="Q19" s="1">
        <f t="shared" si="0"/>
        <v>-52.300000000000182</v>
      </c>
      <c r="R19" s="1">
        <v>2</v>
      </c>
      <c r="S19" s="1">
        <f t="shared" si="1"/>
        <v>6213.5</v>
      </c>
      <c r="W19" s="1">
        <v>1</v>
      </c>
      <c r="X19" s="1">
        <f t="shared" si="2"/>
        <v>3106.75</v>
      </c>
    </row>
    <row r="20" spans="1:24" ht="19.05" customHeight="1" x14ac:dyDescent="0.3">
      <c r="A20" s="1" t="s">
        <v>15</v>
      </c>
      <c r="B20" s="1" t="s">
        <v>16</v>
      </c>
      <c r="C20" s="2">
        <v>44400</v>
      </c>
      <c r="D20" s="1">
        <v>3106.75</v>
      </c>
      <c r="E20" s="1">
        <v>3106</v>
      </c>
      <c r="F20" s="1">
        <v>3129.6</v>
      </c>
      <c r="G20" s="1">
        <v>3078.05</v>
      </c>
      <c r="H20" s="1">
        <v>3085.15</v>
      </c>
      <c r="I20" s="1">
        <v>3083.75</v>
      </c>
      <c r="J20" s="1">
        <v>3097.38</v>
      </c>
      <c r="K20" s="1">
        <v>815329</v>
      </c>
      <c r="L20" s="1">
        <v>2525382630.1999998</v>
      </c>
      <c r="M20" s="1">
        <v>60645</v>
      </c>
      <c r="N20" s="1">
        <v>277838</v>
      </c>
      <c r="O20" s="1">
        <v>34.08</v>
      </c>
      <c r="Q20" s="1">
        <f t="shared" si="0"/>
        <v>-23</v>
      </c>
      <c r="R20" s="1">
        <v>1</v>
      </c>
      <c r="S20" s="1">
        <f t="shared" si="1"/>
        <v>3083.75</v>
      </c>
      <c r="W20" s="1">
        <v>2</v>
      </c>
      <c r="X20" s="1">
        <f t="shared" si="2"/>
        <v>6167.5</v>
      </c>
    </row>
    <row r="21" spans="1:24" ht="19.05" customHeight="1" x14ac:dyDescent="0.3">
      <c r="A21" s="1" t="s">
        <v>15</v>
      </c>
      <c r="B21" s="1" t="s">
        <v>16</v>
      </c>
      <c r="C21" s="2">
        <v>44403</v>
      </c>
      <c r="D21" s="1">
        <v>3083.75</v>
      </c>
      <c r="E21" s="1">
        <v>3079.95</v>
      </c>
      <c r="F21" s="1">
        <v>3119</v>
      </c>
      <c r="G21" s="1">
        <v>3051.2</v>
      </c>
      <c r="H21" s="1">
        <v>3059.55</v>
      </c>
      <c r="I21" s="1">
        <v>3061.2</v>
      </c>
      <c r="J21" s="1">
        <v>3081.27</v>
      </c>
      <c r="K21" s="1">
        <v>1136884</v>
      </c>
      <c r="L21" s="1">
        <v>3503041092.1999998</v>
      </c>
      <c r="M21" s="1">
        <v>69760</v>
      </c>
      <c r="N21" s="1">
        <v>591409</v>
      </c>
      <c r="O21" s="1">
        <v>52.02</v>
      </c>
      <c r="Q21" s="1">
        <f t="shared" si="0"/>
        <v>-22.550000000000182</v>
      </c>
      <c r="R21" s="1">
        <v>1</v>
      </c>
      <c r="S21" s="1">
        <f t="shared" si="1"/>
        <v>3061.2</v>
      </c>
      <c r="W21" s="1">
        <v>3</v>
      </c>
      <c r="X21" s="1">
        <f t="shared" si="2"/>
        <v>9183.5999999999985</v>
      </c>
    </row>
    <row r="22" spans="1:24" ht="19.05" customHeight="1" x14ac:dyDescent="0.3">
      <c r="A22" s="1" t="s">
        <v>15</v>
      </c>
      <c r="B22" s="1" t="s">
        <v>16</v>
      </c>
      <c r="C22" s="2">
        <v>44404</v>
      </c>
      <c r="D22" s="1">
        <v>3061.2</v>
      </c>
      <c r="E22" s="1">
        <v>3079.4</v>
      </c>
      <c r="F22" s="1">
        <v>3081.5</v>
      </c>
      <c r="G22" s="1">
        <v>3021.3</v>
      </c>
      <c r="H22" s="1">
        <v>3028.15</v>
      </c>
      <c r="I22" s="1">
        <v>3028.65</v>
      </c>
      <c r="J22" s="1">
        <v>3042.66</v>
      </c>
      <c r="K22" s="1">
        <v>904289</v>
      </c>
      <c r="L22" s="1">
        <v>2751443573.75</v>
      </c>
      <c r="M22" s="1">
        <v>60402</v>
      </c>
      <c r="N22" s="1">
        <v>526416</v>
      </c>
      <c r="O22" s="1">
        <v>58.21</v>
      </c>
      <c r="Q22" s="1">
        <f t="shared" si="0"/>
        <v>-32.549999999999727</v>
      </c>
      <c r="R22" s="1">
        <v>1</v>
      </c>
      <c r="S22" s="1">
        <f t="shared" si="1"/>
        <v>3028.65</v>
      </c>
      <c r="W22" s="1">
        <v>4</v>
      </c>
      <c r="X22" s="1">
        <f t="shared" si="2"/>
        <v>12114.6</v>
      </c>
    </row>
    <row r="23" spans="1:24" ht="19.05" customHeight="1" x14ac:dyDescent="0.3">
      <c r="A23" s="1" t="s">
        <v>15</v>
      </c>
      <c r="B23" s="1" t="s">
        <v>16</v>
      </c>
      <c r="C23" s="2">
        <v>44405</v>
      </c>
      <c r="D23" s="1">
        <v>3028.65</v>
      </c>
      <c r="E23" s="1">
        <v>3030.35</v>
      </c>
      <c r="F23" s="1">
        <v>3033</v>
      </c>
      <c r="G23" s="1">
        <v>2984</v>
      </c>
      <c r="H23" s="1">
        <v>2999.05</v>
      </c>
      <c r="I23" s="1">
        <v>3004.1</v>
      </c>
      <c r="J23" s="1">
        <v>3002.1</v>
      </c>
      <c r="K23" s="1">
        <v>996594</v>
      </c>
      <c r="L23" s="1">
        <v>2991879258.1500001</v>
      </c>
      <c r="M23" s="1">
        <v>78160</v>
      </c>
      <c r="N23" s="1">
        <v>604918</v>
      </c>
      <c r="O23" s="1">
        <v>60.7</v>
      </c>
      <c r="Q23" s="1">
        <f t="shared" si="0"/>
        <v>-24.550000000000182</v>
      </c>
      <c r="R23" s="1">
        <v>1</v>
      </c>
      <c r="S23" s="1">
        <f t="shared" si="1"/>
        <v>3004.1</v>
      </c>
      <c r="W23" s="1">
        <v>5</v>
      </c>
      <c r="X23" s="1">
        <f t="shared" si="2"/>
        <v>15020.5</v>
      </c>
    </row>
    <row r="24" spans="1:24" ht="19.05" customHeight="1" x14ac:dyDescent="0.3">
      <c r="A24" s="1" t="s">
        <v>15</v>
      </c>
      <c r="B24" s="1" t="s">
        <v>16</v>
      </c>
      <c r="C24" s="2">
        <v>44406</v>
      </c>
      <c r="D24" s="1">
        <v>3004.1</v>
      </c>
      <c r="E24" s="1">
        <v>3004.1</v>
      </c>
      <c r="F24" s="1">
        <v>3039.95</v>
      </c>
      <c r="G24" s="1">
        <v>2990.3</v>
      </c>
      <c r="H24" s="1">
        <v>3003</v>
      </c>
      <c r="I24" s="1">
        <v>2997.45</v>
      </c>
      <c r="J24" s="1">
        <v>3007.73</v>
      </c>
      <c r="K24" s="1">
        <v>762683</v>
      </c>
      <c r="L24" s="1">
        <v>2293941139.5</v>
      </c>
      <c r="M24" s="1">
        <v>75054</v>
      </c>
      <c r="N24" s="1">
        <v>415421</v>
      </c>
      <c r="O24" s="1">
        <v>54.47</v>
      </c>
      <c r="Q24" s="1">
        <f t="shared" si="0"/>
        <v>-6.6500000000000909</v>
      </c>
      <c r="R24" s="1">
        <v>1</v>
      </c>
      <c r="S24" s="1">
        <f t="shared" si="1"/>
        <v>2997.45</v>
      </c>
      <c r="W24" s="1">
        <v>6</v>
      </c>
      <c r="X24" s="1">
        <f t="shared" si="2"/>
        <v>17984.699999999997</v>
      </c>
    </row>
    <row r="25" spans="1:24" ht="19.05" customHeight="1" x14ac:dyDescent="0.3">
      <c r="A25" s="1" t="s">
        <v>15</v>
      </c>
      <c r="B25" s="1" t="s">
        <v>16</v>
      </c>
      <c r="C25" s="2">
        <v>44407</v>
      </c>
      <c r="D25" s="1">
        <v>2997.45</v>
      </c>
      <c r="E25" s="1">
        <v>3008</v>
      </c>
      <c r="F25" s="1">
        <v>3008.65</v>
      </c>
      <c r="G25" s="1">
        <v>2951.9</v>
      </c>
      <c r="H25" s="1">
        <v>2955.9</v>
      </c>
      <c r="I25" s="1">
        <v>2958.45</v>
      </c>
      <c r="J25" s="1">
        <v>2976.29</v>
      </c>
      <c r="K25" s="1">
        <v>1067423</v>
      </c>
      <c r="L25" s="1">
        <v>3176959978.1999998</v>
      </c>
      <c r="M25" s="1">
        <v>80514</v>
      </c>
      <c r="N25" s="1">
        <v>635738</v>
      </c>
      <c r="O25" s="1">
        <v>59.56</v>
      </c>
      <c r="Q25" s="1">
        <f t="shared" si="0"/>
        <v>-39</v>
      </c>
      <c r="R25" s="1">
        <v>1</v>
      </c>
      <c r="S25" s="1">
        <f t="shared" si="1"/>
        <v>2958.45</v>
      </c>
      <c r="W25" s="1">
        <v>7</v>
      </c>
      <c r="X25" s="1">
        <f t="shared" si="2"/>
        <v>20709.149999999998</v>
      </c>
    </row>
    <row r="26" spans="1:24" ht="19.05" customHeight="1" x14ac:dyDescent="0.3">
      <c r="A26" s="1" t="s">
        <v>15</v>
      </c>
      <c r="B26" s="1" t="s">
        <v>16</v>
      </c>
      <c r="C26" s="2">
        <v>44410</v>
      </c>
      <c r="D26" s="1">
        <v>2958.45</v>
      </c>
      <c r="E26" s="1">
        <v>2985.6</v>
      </c>
      <c r="F26" s="1">
        <v>2986.8</v>
      </c>
      <c r="G26" s="1">
        <v>2960.65</v>
      </c>
      <c r="H26" s="1">
        <v>2978</v>
      </c>
      <c r="I26" s="1">
        <v>2974.05</v>
      </c>
      <c r="J26" s="1">
        <v>2972.74</v>
      </c>
      <c r="K26" s="1">
        <v>832285</v>
      </c>
      <c r="L26" s="1">
        <v>2474167590</v>
      </c>
      <c r="M26" s="1">
        <v>52082</v>
      </c>
      <c r="N26" s="1">
        <v>497727</v>
      </c>
      <c r="O26" s="1">
        <v>59.8</v>
      </c>
      <c r="Q26" s="1">
        <f t="shared" si="0"/>
        <v>15.600000000000364</v>
      </c>
      <c r="S26" s="1">
        <f t="shared" si="1"/>
        <v>0</v>
      </c>
      <c r="X26" s="1">
        <f t="shared" si="2"/>
        <v>0</v>
      </c>
    </row>
    <row r="27" spans="1:24" ht="19.05" customHeight="1" x14ac:dyDescent="0.3">
      <c r="A27" s="1" t="s">
        <v>15</v>
      </c>
      <c r="B27" s="1" t="s">
        <v>16</v>
      </c>
      <c r="C27" s="2">
        <v>44411</v>
      </c>
      <c r="D27" s="1">
        <v>2974.05</v>
      </c>
      <c r="E27" s="1">
        <v>3020</v>
      </c>
      <c r="F27" s="1">
        <v>3065</v>
      </c>
      <c r="G27" s="1">
        <v>2994.2</v>
      </c>
      <c r="H27" s="1">
        <v>3029.6</v>
      </c>
      <c r="I27" s="1">
        <v>3027</v>
      </c>
      <c r="J27" s="1">
        <v>3031.79</v>
      </c>
      <c r="K27" s="1">
        <v>2433031</v>
      </c>
      <c r="L27" s="1">
        <v>7376433470.5</v>
      </c>
      <c r="M27" s="1">
        <v>112419</v>
      </c>
      <c r="N27" s="1">
        <v>823311</v>
      </c>
      <c r="O27" s="1">
        <v>33.840000000000003</v>
      </c>
      <c r="Q27" s="1">
        <f t="shared" si="0"/>
        <v>52.949999999999818</v>
      </c>
      <c r="S27" s="1">
        <f t="shared" si="1"/>
        <v>0</v>
      </c>
      <c r="X27" s="1">
        <f t="shared" si="2"/>
        <v>0</v>
      </c>
    </row>
    <row r="28" spans="1:24" ht="19.05" customHeight="1" x14ac:dyDescent="0.3">
      <c r="A28" s="1" t="s">
        <v>15</v>
      </c>
      <c r="B28" s="1" t="s">
        <v>16</v>
      </c>
      <c r="C28" s="2">
        <v>44412</v>
      </c>
      <c r="D28" s="1">
        <v>3027</v>
      </c>
      <c r="E28" s="1">
        <v>3040.6</v>
      </c>
      <c r="F28" s="1">
        <v>3053.3</v>
      </c>
      <c r="G28" s="1">
        <v>3012</v>
      </c>
      <c r="H28" s="1">
        <v>3016.2</v>
      </c>
      <c r="I28" s="1">
        <v>3018.6</v>
      </c>
      <c r="J28" s="1">
        <v>3025.94</v>
      </c>
      <c r="K28" s="1">
        <v>659295</v>
      </c>
      <c r="L28" s="1">
        <v>1994986884.05</v>
      </c>
      <c r="M28" s="1">
        <v>41245</v>
      </c>
      <c r="N28" s="1">
        <v>281182</v>
      </c>
      <c r="O28" s="1">
        <v>42.65</v>
      </c>
      <c r="Q28" s="1">
        <f t="shared" si="0"/>
        <v>-8.4000000000000909</v>
      </c>
      <c r="R28" s="1">
        <v>3</v>
      </c>
      <c r="S28" s="1">
        <f t="shared" si="1"/>
        <v>9055.7999999999993</v>
      </c>
      <c r="W28" s="1">
        <v>1</v>
      </c>
      <c r="X28" s="1">
        <f t="shared" si="2"/>
        <v>3018.6</v>
      </c>
    </row>
    <row r="29" spans="1:24" ht="19.05" customHeight="1" x14ac:dyDescent="0.3">
      <c r="A29" s="1" t="s">
        <v>15</v>
      </c>
      <c r="B29" s="1" t="s">
        <v>16</v>
      </c>
      <c r="C29" s="2">
        <v>44413</v>
      </c>
      <c r="D29" s="1">
        <v>3018.6</v>
      </c>
      <c r="E29" s="1">
        <v>3034</v>
      </c>
      <c r="F29" s="1">
        <v>3040</v>
      </c>
      <c r="G29" s="1">
        <v>2980.05</v>
      </c>
      <c r="H29" s="1">
        <v>2990</v>
      </c>
      <c r="I29" s="1">
        <v>2988.4</v>
      </c>
      <c r="J29" s="1">
        <v>2997</v>
      </c>
      <c r="K29" s="1">
        <v>693694</v>
      </c>
      <c r="L29" s="1">
        <v>2078998829.25</v>
      </c>
      <c r="M29" s="1">
        <v>73741</v>
      </c>
      <c r="N29" s="1">
        <v>363710</v>
      </c>
      <c r="O29" s="1">
        <v>52.43</v>
      </c>
      <c r="Q29" s="1">
        <f t="shared" si="0"/>
        <v>-30.199999999999818</v>
      </c>
      <c r="R29" s="1">
        <v>1</v>
      </c>
      <c r="S29" s="1">
        <f t="shared" si="1"/>
        <v>2988.4</v>
      </c>
      <c r="W29" s="1">
        <v>2</v>
      </c>
      <c r="X29" s="1">
        <f t="shared" si="2"/>
        <v>5976.8</v>
      </c>
    </row>
    <row r="30" spans="1:24" ht="19.05" customHeight="1" x14ac:dyDescent="0.3">
      <c r="A30" s="1" t="s">
        <v>15</v>
      </c>
      <c r="B30" s="1" t="s">
        <v>16</v>
      </c>
      <c r="C30" s="2">
        <v>44414</v>
      </c>
      <c r="D30" s="1">
        <v>2988.4</v>
      </c>
      <c r="E30" s="1">
        <v>2995</v>
      </c>
      <c r="F30" s="1">
        <v>3001</v>
      </c>
      <c r="G30" s="1">
        <v>2961.45</v>
      </c>
      <c r="H30" s="1">
        <v>2971</v>
      </c>
      <c r="I30" s="1">
        <v>2966.45</v>
      </c>
      <c r="J30" s="1">
        <v>2975.82</v>
      </c>
      <c r="K30" s="1">
        <v>744159</v>
      </c>
      <c r="L30" s="1">
        <v>2214482965.1500001</v>
      </c>
      <c r="M30" s="1">
        <v>61481</v>
      </c>
      <c r="N30" s="1">
        <v>471184</v>
      </c>
      <c r="O30" s="1">
        <v>63.32</v>
      </c>
      <c r="Q30" s="1">
        <f t="shared" si="0"/>
        <v>-21.950000000000273</v>
      </c>
      <c r="R30" s="1">
        <v>1</v>
      </c>
      <c r="S30" s="1">
        <f t="shared" si="1"/>
        <v>2966.45</v>
      </c>
      <c r="W30" s="1">
        <v>3</v>
      </c>
      <c r="X30" s="1">
        <f t="shared" si="2"/>
        <v>8899.3499999999985</v>
      </c>
    </row>
    <row r="31" spans="1:24" ht="19.05" customHeight="1" x14ac:dyDescent="0.3">
      <c r="A31" s="1" t="s">
        <v>15</v>
      </c>
      <c r="B31" s="1" t="s">
        <v>16</v>
      </c>
      <c r="C31" s="2">
        <v>44417</v>
      </c>
      <c r="D31" s="1">
        <v>2966.45</v>
      </c>
      <c r="E31" s="1">
        <v>2994.65</v>
      </c>
      <c r="F31" s="1">
        <v>3015</v>
      </c>
      <c r="G31" s="1">
        <v>2973.05</v>
      </c>
      <c r="H31" s="1">
        <v>2990</v>
      </c>
      <c r="I31" s="1">
        <v>2992.55</v>
      </c>
      <c r="J31" s="1">
        <v>2995.7</v>
      </c>
      <c r="K31" s="1">
        <v>825462</v>
      </c>
      <c r="L31" s="1">
        <v>2472839795.9000001</v>
      </c>
      <c r="M31" s="1">
        <v>55455</v>
      </c>
      <c r="N31" s="1">
        <v>322249</v>
      </c>
      <c r="O31" s="1">
        <v>39.04</v>
      </c>
      <c r="Q31" s="1">
        <f t="shared" si="0"/>
        <v>26.100000000000364</v>
      </c>
      <c r="S31" s="1">
        <f t="shared" si="1"/>
        <v>0</v>
      </c>
      <c r="X31" s="1">
        <f t="shared" si="2"/>
        <v>0</v>
      </c>
    </row>
    <row r="32" spans="1:24" ht="19.05" customHeight="1" x14ac:dyDescent="0.3">
      <c r="A32" s="1" t="s">
        <v>15</v>
      </c>
      <c r="B32" s="1" t="s">
        <v>16</v>
      </c>
      <c r="C32" s="2">
        <v>44418</v>
      </c>
      <c r="D32" s="1">
        <v>2992.55</v>
      </c>
      <c r="E32" s="1">
        <v>2998</v>
      </c>
      <c r="F32" s="1">
        <v>3008.3</v>
      </c>
      <c r="G32" s="1">
        <v>2960.55</v>
      </c>
      <c r="H32" s="1">
        <v>2978</v>
      </c>
      <c r="I32" s="1">
        <v>2977.15</v>
      </c>
      <c r="J32" s="1">
        <v>2985.06</v>
      </c>
      <c r="K32" s="1">
        <v>724335</v>
      </c>
      <c r="L32" s="1">
        <v>2162182309.0500002</v>
      </c>
      <c r="M32" s="1">
        <v>51260</v>
      </c>
      <c r="N32" s="1">
        <v>383960</v>
      </c>
      <c r="O32" s="1">
        <v>53.01</v>
      </c>
      <c r="Q32" s="1">
        <f t="shared" si="0"/>
        <v>-15.400000000000091</v>
      </c>
      <c r="R32" s="1">
        <v>2</v>
      </c>
      <c r="S32" s="1">
        <f t="shared" si="1"/>
        <v>5954.3</v>
      </c>
      <c r="W32" s="1">
        <v>1</v>
      </c>
      <c r="X32" s="1">
        <f t="shared" si="2"/>
        <v>2977.15</v>
      </c>
    </row>
    <row r="33" spans="1:24" ht="19.05" customHeight="1" x14ac:dyDescent="0.3">
      <c r="A33" s="1" t="s">
        <v>15</v>
      </c>
      <c r="B33" s="1" t="s">
        <v>16</v>
      </c>
      <c r="C33" s="2">
        <v>44419</v>
      </c>
      <c r="D33" s="1">
        <v>2977.15</v>
      </c>
      <c r="E33" s="1">
        <v>2987.4</v>
      </c>
      <c r="F33" s="1">
        <v>3001.45</v>
      </c>
      <c r="G33" s="1">
        <v>2952.55</v>
      </c>
      <c r="H33" s="1">
        <v>2969.95</v>
      </c>
      <c r="I33" s="1">
        <v>2972.6</v>
      </c>
      <c r="J33" s="1">
        <v>2973.82</v>
      </c>
      <c r="K33" s="1">
        <v>987941</v>
      </c>
      <c r="L33" s="1">
        <v>2937957454.25</v>
      </c>
      <c r="M33" s="1">
        <v>65970</v>
      </c>
      <c r="N33" s="1">
        <v>393861</v>
      </c>
      <c r="O33" s="1">
        <v>39.869999999999997</v>
      </c>
      <c r="Q33" s="1">
        <f t="shared" si="0"/>
        <v>-4.5500000000001819</v>
      </c>
      <c r="R33" s="1">
        <v>1</v>
      </c>
      <c r="S33" s="1">
        <f t="shared" si="1"/>
        <v>2972.6</v>
      </c>
      <c r="W33" s="1">
        <v>2</v>
      </c>
      <c r="X33" s="1">
        <f t="shared" si="2"/>
        <v>5945.2</v>
      </c>
    </row>
    <row r="34" spans="1:24" ht="19.05" customHeight="1" x14ac:dyDescent="0.3">
      <c r="A34" s="1" t="s">
        <v>15</v>
      </c>
      <c r="B34" s="1" t="s">
        <v>16</v>
      </c>
      <c r="C34" s="2">
        <v>44420</v>
      </c>
      <c r="D34" s="1">
        <v>2972.6</v>
      </c>
      <c r="E34" s="1">
        <v>2974</v>
      </c>
      <c r="F34" s="1">
        <v>2985.25</v>
      </c>
      <c r="G34" s="1">
        <v>2958</v>
      </c>
      <c r="H34" s="1">
        <v>2979</v>
      </c>
      <c r="I34" s="1">
        <v>2975.5</v>
      </c>
      <c r="J34" s="1">
        <v>2972.28</v>
      </c>
      <c r="K34" s="1">
        <v>438552</v>
      </c>
      <c r="L34" s="1">
        <v>1303500119.25</v>
      </c>
      <c r="M34" s="1">
        <v>39076</v>
      </c>
      <c r="N34" s="1">
        <v>216514</v>
      </c>
      <c r="O34" s="1">
        <v>49.37</v>
      </c>
      <c r="Q34" s="1">
        <f t="shared" si="0"/>
        <v>2.9000000000000909</v>
      </c>
      <c r="S34" s="1">
        <f t="shared" si="1"/>
        <v>0</v>
      </c>
      <c r="X34" s="1">
        <f t="shared" si="2"/>
        <v>0</v>
      </c>
    </row>
    <row r="35" spans="1:24" ht="19.05" customHeight="1" x14ac:dyDescent="0.3">
      <c r="A35" s="1" t="s">
        <v>15</v>
      </c>
      <c r="B35" s="1" t="s">
        <v>16</v>
      </c>
      <c r="C35" s="2">
        <v>44421</v>
      </c>
      <c r="D35" s="1">
        <v>2975.5</v>
      </c>
      <c r="E35" s="1">
        <v>2980.9</v>
      </c>
      <c r="F35" s="1">
        <v>3002</v>
      </c>
      <c r="G35" s="1">
        <v>2973.1</v>
      </c>
      <c r="H35" s="1">
        <v>2981.05</v>
      </c>
      <c r="I35" s="1">
        <v>2988.7</v>
      </c>
      <c r="J35" s="1">
        <v>2992.19</v>
      </c>
      <c r="K35" s="1">
        <v>572250</v>
      </c>
      <c r="L35" s="1">
        <v>1712282906.75</v>
      </c>
      <c r="M35" s="1">
        <v>50815</v>
      </c>
      <c r="N35" s="1">
        <v>265375</v>
      </c>
      <c r="O35" s="1">
        <v>46.37</v>
      </c>
      <c r="Q35" s="1">
        <f t="shared" si="0"/>
        <v>13.199999999999818</v>
      </c>
      <c r="S35" s="1">
        <f t="shared" si="1"/>
        <v>0</v>
      </c>
      <c r="X35" s="1">
        <f t="shared" si="2"/>
        <v>0</v>
      </c>
    </row>
    <row r="36" spans="1:24" ht="19.05" customHeight="1" x14ac:dyDescent="0.3">
      <c r="A36" s="1" t="s">
        <v>15</v>
      </c>
      <c r="B36" s="1" t="s">
        <v>16</v>
      </c>
      <c r="C36" s="2">
        <v>44424</v>
      </c>
      <c r="D36" s="1">
        <v>2988.7</v>
      </c>
      <c r="E36" s="1">
        <v>2980</v>
      </c>
      <c r="F36" s="1">
        <v>2984.15</v>
      </c>
      <c r="G36" s="1">
        <v>2960</v>
      </c>
      <c r="H36" s="1">
        <v>2976</v>
      </c>
      <c r="I36" s="1">
        <v>2971.4</v>
      </c>
      <c r="J36" s="1">
        <v>2971.61</v>
      </c>
      <c r="K36" s="1">
        <v>461742</v>
      </c>
      <c r="L36" s="1">
        <v>1372117123</v>
      </c>
      <c r="M36" s="1">
        <v>40847</v>
      </c>
      <c r="N36" s="1">
        <v>229510</v>
      </c>
      <c r="O36" s="1">
        <v>49.71</v>
      </c>
      <c r="Q36" s="1">
        <f t="shared" si="0"/>
        <v>-17.299999999999727</v>
      </c>
      <c r="R36" s="1">
        <v>3</v>
      </c>
      <c r="S36" s="1">
        <f t="shared" si="1"/>
        <v>8914.2000000000007</v>
      </c>
      <c r="W36" s="1">
        <v>1</v>
      </c>
      <c r="X36" s="1">
        <f t="shared" si="2"/>
        <v>2971.4</v>
      </c>
    </row>
    <row r="37" spans="1:24" ht="19.05" customHeight="1" x14ac:dyDescent="0.3">
      <c r="A37" s="1" t="s">
        <v>15</v>
      </c>
      <c r="B37" s="1" t="s">
        <v>16</v>
      </c>
      <c r="C37" s="2">
        <v>44425</v>
      </c>
      <c r="D37" s="1">
        <v>2971.4</v>
      </c>
      <c r="E37" s="1">
        <v>2974</v>
      </c>
      <c r="F37" s="1">
        <v>3044</v>
      </c>
      <c r="G37" s="1">
        <v>2973.1</v>
      </c>
      <c r="H37" s="1">
        <v>3013</v>
      </c>
      <c r="I37" s="1">
        <v>3015.3</v>
      </c>
      <c r="J37" s="1">
        <v>3014.78</v>
      </c>
      <c r="K37" s="1">
        <v>2036757</v>
      </c>
      <c r="L37" s="1">
        <v>6140370454.3500004</v>
      </c>
      <c r="M37" s="1">
        <v>109688</v>
      </c>
      <c r="N37" s="1">
        <v>1036868</v>
      </c>
      <c r="O37" s="1">
        <v>50.91</v>
      </c>
      <c r="Q37" s="1">
        <f t="shared" si="0"/>
        <v>43.900000000000091</v>
      </c>
      <c r="S37" s="1">
        <f t="shared" si="1"/>
        <v>0</v>
      </c>
      <c r="X37" s="1">
        <f t="shared" si="2"/>
        <v>0</v>
      </c>
    </row>
    <row r="38" spans="1:24" ht="19.05" customHeight="1" x14ac:dyDescent="0.3">
      <c r="A38" s="1" t="s">
        <v>15</v>
      </c>
      <c r="B38" s="1" t="s">
        <v>16</v>
      </c>
      <c r="C38" s="2">
        <v>44426</v>
      </c>
      <c r="D38" s="1">
        <v>3015.3</v>
      </c>
      <c r="E38" s="1">
        <v>3048</v>
      </c>
      <c r="F38" s="1">
        <v>3048</v>
      </c>
      <c r="G38" s="1">
        <v>2992.55</v>
      </c>
      <c r="H38" s="1">
        <v>2999</v>
      </c>
      <c r="I38" s="1">
        <v>3001.55</v>
      </c>
      <c r="J38" s="1">
        <v>3013.25</v>
      </c>
      <c r="K38" s="1">
        <v>1375320</v>
      </c>
      <c r="L38" s="1">
        <v>4144187220.1500001</v>
      </c>
      <c r="M38" s="1">
        <v>72057</v>
      </c>
      <c r="N38" s="1">
        <v>798609</v>
      </c>
      <c r="O38" s="1">
        <v>58.07</v>
      </c>
      <c r="Q38" s="1">
        <f t="shared" si="0"/>
        <v>-13.75</v>
      </c>
      <c r="R38" s="1">
        <v>2</v>
      </c>
      <c r="S38" s="1">
        <f t="shared" si="1"/>
        <v>6003.1</v>
      </c>
      <c r="W38" s="1">
        <v>1</v>
      </c>
      <c r="X38" s="1">
        <f t="shared" si="2"/>
        <v>3001.55</v>
      </c>
    </row>
    <row r="39" spans="1:24" ht="19.05" customHeight="1" x14ac:dyDescent="0.3">
      <c r="A39" s="1" t="s">
        <v>15</v>
      </c>
      <c r="B39" s="1" t="s">
        <v>16</v>
      </c>
      <c r="C39" s="2">
        <v>44428</v>
      </c>
      <c r="D39" s="1">
        <v>3001.55</v>
      </c>
      <c r="E39" s="1">
        <v>3001.5</v>
      </c>
      <c r="F39" s="1">
        <v>3124.05</v>
      </c>
      <c r="G39" s="1">
        <v>3001.5</v>
      </c>
      <c r="H39" s="1">
        <v>3108</v>
      </c>
      <c r="I39" s="1">
        <v>3112.95</v>
      </c>
      <c r="J39" s="1">
        <v>3076.13</v>
      </c>
      <c r="K39" s="1">
        <v>3931334</v>
      </c>
      <c r="L39" s="1">
        <v>12093291730.1</v>
      </c>
      <c r="M39" s="1">
        <v>204966</v>
      </c>
      <c r="N39" s="1">
        <v>1590560</v>
      </c>
      <c r="O39" s="1">
        <v>40.46</v>
      </c>
      <c r="Q39" s="1">
        <f t="shared" si="0"/>
        <v>111.39999999999964</v>
      </c>
      <c r="S39" s="1">
        <f t="shared" si="1"/>
        <v>0</v>
      </c>
      <c r="X39" s="1">
        <f t="shared" si="2"/>
        <v>0</v>
      </c>
    </row>
    <row r="40" spans="1:24" ht="19.05" customHeight="1" x14ac:dyDescent="0.3">
      <c r="A40" s="1" t="s">
        <v>15</v>
      </c>
      <c r="B40" s="1" t="s">
        <v>16</v>
      </c>
      <c r="C40" s="2">
        <v>44431</v>
      </c>
      <c r="D40" s="1">
        <v>3112.95</v>
      </c>
      <c r="E40" s="1">
        <v>3159.05</v>
      </c>
      <c r="F40" s="1">
        <v>3163.85</v>
      </c>
      <c r="G40" s="1">
        <v>3051</v>
      </c>
      <c r="H40" s="1">
        <v>3077</v>
      </c>
      <c r="I40" s="1">
        <v>3077.45</v>
      </c>
      <c r="J40" s="1">
        <v>3110.84</v>
      </c>
      <c r="K40" s="1">
        <v>1578949</v>
      </c>
      <c r="L40" s="1">
        <v>4911860565.8999996</v>
      </c>
      <c r="M40" s="1">
        <v>90422</v>
      </c>
      <c r="N40" s="1">
        <v>708621</v>
      </c>
      <c r="O40" s="1">
        <v>44.88</v>
      </c>
      <c r="Q40" s="1">
        <f t="shared" si="0"/>
        <v>-35.5</v>
      </c>
      <c r="R40" s="1">
        <v>2</v>
      </c>
      <c r="S40" s="1">
        <f t="shared" si="1"/>
        <v>6154.9</v>
      </c>
      <c r="W40" s="1">
        <v>1</v>
      </c>
      <c r="X40" s="1">
        <f t="shared" si="2"/>
        <v>3077.45</v>
      </c>
    </row>
    <row r="41" spans="1:24" ht="19.05" customHeight="1" x14ac:dyDescent="0.3">
      <c r="A41" s="1" t="s">
        <v>15</v>
      </c>
      <c r="B41" s="1" t="s">
        <v>16</v>
      </c>
      <c r="C41" s="2">
        <v>44432</v>
      </c>
      <c r="D41" s="1">
        <v>3077.45</v>
      </c>
      <c r="E41" s="1">
        <v>3092.8</v>
      </c>
      <c r="F41" s="1">
        <v>3092.8</v>
      </c>
      <c r="G41" s="1">
        <v>3034.55</v>
      </c>
      <c r="H41" s="1">
        <v>3045.1</v>
      </c>
      <c r="I41" s="1">
        <v>3045.95</v>
      </c>
      <c r="J41" s="1">
        <v>3046.35</v>
      </c>
      <c r="K41" s="1">
        <v>763704</v>
      </c>
      <c r="L41" s="1">
        <v>2326511025.5999999</v>
      </c>
      <c r="M41" s="1">
        <v>65080</v>
      </c>
      <c r="N41" s="1">
        <v>412587</v>
      </c>
      <c r="O41" s="1">
        <v>54.02</v>
      </c>
      <c r="Q41" s="1">
        <f t="shared" si="0"/>
        <v>-31.5</v>
      </c>
      <c r="R41" s="1">
        <v>1</v>
      </c>
      <c r="S41" s="1">
        <f t="shared" si="1"/>
        <v>3045.95</v>
      </c>
      <c r="W41" s="1">
        <v>1</v>
      </c>
      <c r="X41" s="1">
        <f t="shared" si="2"/>
        <v>3045.95</v>
      </c>
    </row>
    <row r="42" spans="1:24" ht="19.05" customHeight="1" x14ac:dyDescent="0.3">
      <c r="A42" s="1" t="s">
        <v>15</v>
      </c>
      <c r="B42" s="1" t="s">
        <v>16</v>
      </c>
      <c r="C42" s="2">
        <v>44433</v>
      </c>
      <c r="D42" s="1">
        <v>3045.95</v>
      </c>
      <c r="E42" s="1">
        <v>3026</v>
      </c>
      <c r="F42" s="1">
        <v>3070</v>
      </c>
      <c r="G42" s="1">
        <v>3012.6</v>
      </c>
      <c r="H42" s="1">
        <v>3043</v>
      </c>
      <c r="I42" s="1">
        <v>3038.05</v>
      </c>
      <c r="J42" s="1">
        <v>3039.16</v>
      </c>
      <c r="K42" s="1">
        <v>797870</v>
      </c>
      <c r="L42" s="1">
        <v>2424855943.5999999</v>
      </c>
      <c r="M42" s="1">
        <v>61276</v>
      </c>
      <c r="N42" s="1">
        <v>328723</v>
      </c>
      <c r="O42" s="1">
        <v>41.2</v>
      </c>
      <c r="Q42" s="1">
        <f t="shared" si="0"/>
        <v>-7.8999999999996362</v>
      </c>
      <c r="R42" s="1">
        <v>1</v>
      </c>
      <c r="S42" s="1">
        <f t="shared" si="1"/>
        <v>3038.05</v>
      </c>
      <c r="W42" s="1">
        <v>1</v>
      </c>
      <c r="X42" s="1">
        <f t="shared" si="2"/>
        <v>3038.05</v>
      </c>
    </row>
    <row r="43" spans="1:24" ht="19.05" customHeight="1" x14ac:dyDescent="0.3">
      <c r="A43" s="1" t="s">
        <v>15</v>
      </c>
      <c r="B43" s="1" t="s">
        <v>16</v>
      </c>
      <c r="C43" s="2">
        <v>44434</v>
      </c>
      <c r="D43" s="1">
        <v>3038.05</v>
      </c>
      <c r="E43" s="1">
        <v>3064</v>
      </c>
      <c r="F43" s="1">
        <v>3084.5</v>
      </c>
      <c r="G43" s="1">
        <v>3026.2</v>
      </c>
      <c r="H43" s="1">
        <v>3040.65</v>
      </c>
      <c r="I43" s="1">
        <v>3039.65</v>
      </c>
      <c r="J43" s="1">
        <v>3051.66</v>
      </c>
      <c r="K43" s="1">
        <v>1319516</v>
      </c>
      <c r="L43" s="1">
        <v>4026716033.75</v>
      </c>
      <c r="M43" s="1">
        <v>71022</v>
      </c>
      <c r="N43" s="1">
        <v>654672</v>
      </c>
      <c r="O43" s="1">
        <v>49.61</v>
      </c>
      <c r="Q43" s="1">
        <f t="shared" si="0"/>
        <v>1.5999999999999091</v>
      </c>
      <c r="S43" s="1">
        <f t="shared" si="1"/>
        <v>0</v>
      </c>
      <c r="X43" s="1">
        <f t="shared" si="2"/>
        <v>0</v>
      </c>
    </row>
    <row r="44" spans="1:24" ht="19.05" customHeight="1" x14ac:dyDescent="0.3">
      <c r="A44" s="1" t="s">
        <v>15</v>
      </c>
      <c r="B44" s="1" t="s">
        <v>16</v>
      </c>
      <c r="C44" s="2">
        <v>44435</v>
      </c>
      <c r="D44" s="1">
        <v>3039.65</v>
      </c>
      <c r="E44" s="1">
        <v>3040.45</v>
      </c>
      <c r="F44" s="1">
        <v>3057.95</v>
      </c>
      <c r="G44" s="1">
        <v>3020.5</v>
      </c>
      <c r="H44" s="1">
        <v>3039</v>
      </c>
      <c r="I44" s="1">
        <v>3036.8</v>
      </c>
      <c r="J44" s="1">
        <v>3036.81</v>
      </c>
      <c r="K44" s="1">
        <v>634375</v>
      </c>
      <c r="L44" s="1">
        <v>1926474160.9000001</v>
      </c>
      <c r="M44" s="1">
        <v>64440</v>
      </c>
      <c r="N44" s="1">
        <v>353878</v>
      </c>
      <c r="O44" s="1">
        <v>55.78</v>
      </c>
      <c r="Q44" s="1">
        <f t="shared" si="0"/>
        <v>-2.8499999999999091</v>
      </c>
      <c r="R44" s="1">
        <v>2</v>
      </c>
      <c r="S44" s="1">
        <f t="shared" si="1"/>
        <v>6073.6</v>
      </c>
      <c r="W44" s="1">
        <v>1</v>
      </c>
      <c r="X44" s="1">
        <f t="shared" si="2"/>
        <v>3036.8</v>
      </c>
    </row>
    <row r="45" spans="1:24" ht="19.05" customHeight="1" x14ac:dyDescent="0.3">
      <c r="A45" s="1" t="s">
        <v>15</v>
      </c>
      <c r="B45" s="1" t="s">
        <v>16</v>
      </c>
      <c r="C45" s="2">
        <v>44438</v>
      </c>
      <c r="D45" s="1">
        <v>3036.8</v>
      </c>
      <c r="E45" s="1">
        <v>3056.7</v>
      </c>
      <c r="F45" s="1">
        <v>3114.25</v>
      </c>
      <c r="G45" s="1">
        <v>3048.05</v>
      </c>
      <c r="H45" s="1">
        <v>3106.65</v>
      </c>
      <c r="I45" s="1">
        <v>3108.75</v>
      </c>
      <c r="J45" s="1">
        <v>3091.61</v>
      </c>
      <c r="K45" s="1">
        <v>1051747</v>
      </c>
      <c r="L45" s="1">
        <v>3251591995.4000001</v>
      </c>
      <c r="M45" s="1">
        <v>61676</v>
      </c>
      <c r="N45" s="1">
        <v>523606</v>
      </c>
      <c r="O45" s="1">
        <v>49.78</v>
      </c>
      <c r="Q45" s="1">
        <f t="shared" si="0"/>
        <v>71.949999999999818</v>
      </c>
      <c r="S45" s="1">
        <f t="shared" si="1"/>
        <v>0</v>
      </c>
      <c r="X45" s="1">
        <f t="shared" si="2"/>
        <v>0</v>
      </c>
    </row>
    <row r="46" spans="1:24" ht="19.05" customHeight="1" x14ac:dyDescent="0.3">
      <c r="A46" s="1" t="s">
        <v>15</v>
      </c>
      <c r="B46" s="1" t="s">
        <v>16</v>
      </c>
      <c r="C46" s="2">
        <v>44439</v>
      </c>
      <c r="D46" s="1">
        <v>3108.75</v>
      </c>
      <c r="E46" s="1">
        <v>3108.75</v>
      </c>
      <c r="F46" s="1">
        <v>3210</v>
      </c>
      <c r="G46" s="1">
        <v>3103.05</v>
      </c>
      <c r="H46" s="1">
        <v>3200</v>
      </c>
      <c r="I46" s="1">
        <v>3201.35</v>
      </c>
      <c r="J46" s="1">
        <v>3171.1</v>
      </c>
      <c r="K46" s="1">
        <v>2283290</v>
      </c>
      <c r="L46" s="1">
        <v>7240542612.75</v>
      </c>
      <c r="M46" s="1">
        <v>102527</v>
      </c>
      <c r="N46" s="1">
        <v>1262306</v>
      </c>
      <c r="O46" s="1">
        <v>55.28</v>
      </c>
      <c r="Q46" s="1">
        <f t="shared" si="0"/>
        <v>92.599999999999909</v>
      </c>
      <c r="S46" s="1">
        <f t="shared" si="1"/>
        <v>0</v>
      </c>
      <c r="X46" s="1">
        <f t="shared" si="2"/>
        <v>0</v>
      </c>
    </row>
    <row r="47" spans="1:24" ht="19.05" customHeight="1" x14ac:dyDescent="0.3">
      <c r="A47" s="1" t="s">
        <v>15</v>
      </c>
      <c r="B47" s="1" t="s">
        <v>16</v>
      </c>
      <c r="C47" s="2">
        <v>44440</v>
      </c>
      <c r="D47" s="1">
        <v>3201.35</v>
      </c>
      <c r="E47" s="1">
        <v>3230.05</v>
      </c>
      <c r="F47" s="1">
        <v>3333</v>
      </c>
      <c r="G47" s="1">
        <v>3215</v>
      </c>
      <c r="H47" s="1">
        <v>3300.5</v>
      </c>
      <c r="I47" s="1">
        <v>3302.75</v>
      </c>
      <c r="J47" s="1">
        <v>3297.65</v>
      </c>
      <c r="K47" s="1">
        <v>2423168</v>
      </c>
      <c r="L47" s="1">
        <v>7990748247.3999996</v>
      </c>
      <c r="M47" s="1">
        <v>148506</v>
      </c>
      <c r="N47" s="1">
        <v>615326</v>
      </c>
      <c r="O47" s="1">
        <v>25.39</v>
      </c>
      <c r="Q47" s="1">
        <f t="shared" si="0"/>
        <v>101.40000000000009</v>
      </c>
      <c r="S47" s="1">
        <f t="shared" si="1"/>
        <v>0</v>
      </c>
      <c r="X47" s="1">
        <f t="shared" si="2"/>
        <v>0</v>
      </c>
    </row>
    <row r="48" spans="1:24" ht="19.05" customHeight="1" x14ac:dyDescent="0.3">
      <c r="A48" s="1" t="s">
        <v>15</v>
      </c>
      <c r="B48" s="1" t="s">
        <v>16</v>
      </c>
      <c r="C48" s="2">
        <v>44441</v>
      </c>
      <c r="D48" s="1">
        <v>3302.75</v>
      </c>
      <c r="E48" s="1">
        <v>3312.95</v>
      </c>
      <c r="F48" s="1">
        <v>3319</v>
      </c>
      <c r="G48" s="1">
        <v>3266.65</v>
      </c>
      <c r="H48" s="1">
        <v>3299.15</v>
      </c>
      <c r="I48" s="1">
        <v>3301.6</v>
      </c>
      <c r="J48" s="1">
        <v>3296.4</v>
      </c>
      <c r="K48" s="1">
        <v>847517</v>
      </c>
      <c r="L48" s="1">
        <v>2793758705.4000001</v>
      </c>
      <c r="M48" s="1">
        <v>83014</v>
      </c>
      <c r="N48" s="1">
        <v>358744</v>
      </c>
      <c r="O48" s="1">
        <v>42.33</v>
      </c>
      <c r="Q48" s="1">
        <f t="shared" si="0"/>
        <v>-1.1500000000000909</v>
      </c>
      <c r="R48" s="1">
        <v>4</v>
      </c>
      <c r="S48" s="1">
        <f t="shared" si="1"/>
        <v>13206.4</v>
      </c>
      <c r="W48" s="1">
        <v>1</v>
      </c>
      <c r="X48" s="1">
        <f t="shared" si="2"/>
        <v>3301.6</v>
      </c>
    </row>
    <row r="49" spans="1:24" ht="19.05" customHeight="1" x14ac:dyDescent="0.3">
      <c r="A49" s="1" t="s">
        <v>15</v>
      </c>
      <c r="B49" s="1" t="s">
        <v>16</v>
      </c>
      <c r="C49" s="2">
        <v>44442</v>
      </c>
      <c r="D49" s="1">
        <v>3301.6</v>
      </c>
      <c r="E49" s="1">
        <v>3301.6</v>
      </c>
      <c r="F49" s="1">
        <v>3344.95</v>
      </c>
      <c r="G49" s="1">
        <v>3286.5</v>
      </c>
      <c r="H49" s="1">
        <v>3333.15</v>
      </c>
      <c r="I49" s="1">
        <v>3338.8</v>
      </c>
      <c r="J49" s="1">
        <v>3321.73</v>
      </c>
      <c r="K49" s="1">
        <v>832039</v>
      </c>
      <c r="L49" s="1">
        <v>2763808801.75</v>
      </c>
      <c r="M49" s="1">
        <v>70082</v>
      </c>
      <c r="N49" s="1">
        <v>405393</v>
      </c>
      <c r="O49" s="1">
        <v>48.72</v>
      </c>
      <c r="Q49" s="1">
        <f t="shared" si="0"/>
        <v>37.200000000000273</v>
      </c>
      <c r="S49" s="1">
        <f t="shared" si="1"/>
        <v>0</v>
      </c>
      <c r="X49" s="1">
        <f t="shared" si="2"/>
        <v>0</v>
      </c>
    </row>
    <row r="50" spans="1:24" ht="19.05" customHeight="1" x14ac:dyDescent="0.3">
      <c r="A50" s="1" t="s">
        <v>15</v>
      </c>
      <c r="B50" s="1" t="s">
        <v>16</v>
      </c>
      <c r="C50" s="2">
        <v>44445</v>
      </c>
      <c r="D50" s="1">
        <v>3338.8</v>
      </c>
      <c r="E50" s="1">
        <v>3342</v>
      </c>
      <c r="F50" s="1">
        <v>3347.7</v>
      </c>
      <c r="G50" s="1">
        <v>3305.9</v>
      </c>
      <c r="H50" s="1">
        <v>3320</v>
      </c>
      <c r="I50" s="1">
        <v>3315.55</v>
      </c>
      <c r="J50" s="1">
        <v>3319.96</v>
      </c>
      <c r="K50" s="1">
        <v>664394</v>
      </c>
      <c r="L50" s="1">
        <v>2205761264.1500001</v>
      </c>
      <c r="M50" s="1">
        <v>68461</v>
      </c>
      <c r="N50" s="1">
        <v>331753</v>
      </c>
      <c r="O50" s="1">
        <v>49.93</v>
      </c>
      <c r="Q50" s="1">
        <f t="shared" si="0"/>
        <v>-23.25</v>
      </c>
      <c r="R50" s="1">
        <v>2</v>
      </c>
      <c r="S50" s="1">
        <f t="shared" si="1"/>
        <v>6631.1</v>
      </c>
      <c r="W50" s="1">
        <v>1</v>
      </c>
      <c r="X50" s="1">
        <f t="shared" si="2"/>
        <v>3315.55</v>
      </c>
    </row>
    <row r="51" spans="1:24" ht="19.05" customHeight="1" x14ac:dyDescent="0.3">
      <c r="A51" s="1" t="s">
        <v>15</v>
      </c>
      <c r="B51" s="1" t="s">
        <v>16</v>
      </c>
      <c r="C51" s="2">
        <v>44446</v>
      </c>
      <c r="D51" s="1">
        <v>3315.55</v>
      </c>
      <c r="E51" s="1">
        <v>3333.5</v>
      </c>
      <c r="F51" s="1">
        <v>3394.6</v>
      </c>
      <c r="G51" s="1">
        <v>3323.85</v>
      </c>
      <c r="H51" s="1">
        <v>3333</v>
      </c>
      <c r="I51" s="1">
        <v>3336.25</v>
      </c>
      <c r="J51" s="1">
        <v>3351.67</v>
      </c>
      <c r="K51" s="1">
        <v>1285818</v>
      </c>
      <c r="L51" s="1">
        <v>4309638008.1499996</v>
      </c>
      <c r="M51" s="1">
        <v>89326</v>
      </c>
      <c r="N51" s="1">
        <v>418838</v>
      </c>
      <c r="O51" s="1">
        <v>32.57</v>
      </c>
      <c r="Q51" s="1">
        <f t="shared" si="0"/>
        <v>20.699999999999818</v>
      </c>
      <c r="S51" s="1">
        <f t="shared" si="1"/>
        <v>0</v>
      </c>
      <c r="X51" s="1">
        <f t="shared" si="2"/>
        <v>0</v>
      </c>
    </row>
    <row r="52" spans="1:24" ht="19.05" customHeight="1" x14ac:dyDescent="0.3">
      <c r="A52" s="1" t="s">
        <v>15</v>
      </c>
      <c r="B52" s="1" t="s">
        <v>16</v>
      </c>
      <c r="C52" s="2">
        <v>44447</v>
      </c>
      <c r="D52" s="1">
        <v>3336.25</v>
      </c>
      <c r="E52" s="1">
        <v>3345</v>
      </c>
      <c r="F52" s="1">
        <v>3361.55</v>
      </c>
      <c r="G52" s="1">
        <v>3297</v>
      </c>
      <c r="H52" s="1">
        <v>3335.8</v>
      </c>
      <c r="I52" s="1">
        <v>3336.6</v>
      </c>
      <c r="J52" s="1">
        <v>3323.57</v>
      </c>
      <c r="K52" s="1">
        <v>702598</v>
      </c>
      <c r="L52" s="1">
        <v>2335135575.6999998</v>
      </c>
      <c r="M52" s="1">
        <v>74948</v>
      </c>
      <c r="N52" s="1">
        <v>330074</v>
      </c>
      <c r="O52" s="1">
        <v>46.98</v>
      </c>
      <c r="Q52" s="1">
        <f t="shared" si="0"/>
        <v>0.34999999999990905</v>
      </c>
      <c r="S52" s="1">
        <f t="shared" si="1"/>
        <v>0</v>
      </c>
      <c r="X52" s="1">
        <f t="shared" si="2"/>
        <v>0</v>
      </c>
    </row>
    <row r="53" spans="1:24" ht="19.05" customHeight="1" x14ac:dyDescent="0.3">
      <c r="A53" s="1" t="s">
        <v>15</v>
      </c>
      <c r="B53" s="1" t="s">
        <v>16</v>
      </c>
      <c r="C53" s="2">
        <v>44448</v>
      </c>
      <c r="D53" s="1">
        <v>3336.6</v>
      </c>
      <c r="E53" s="1">
        <v>3305</v>
      </c>
      <c r="F53" s="1">
        <v>3359</v>
      </c>
      <c r="G53" s="1">
        <v>3305</v>
      </c>
      <c r="H53" s="1">
        <v>3343</v>
      </c>
      <c r="I53" s="1">
        <v>3346.35</v>
      </c>
      <c r="J53" s="1">
        <v>3336.7</v>
      </c>
      <c r="K53" s="1">
        <v>591745</v>
      </c>
      <c r="L53" s="1">
        <v>1974477842.1500001</v>
      </c>
      <c r="M53" s="1">
        <v>41391</v>
      </c>
      <c r="N53" s="1">
        <v>314959</v>
      </c>
      <c r="O53" s="1">
        <v>53.23</v>
      </c>
      <c r="Q53" s="1">
        <f t="shared" si="0"/>
        <v>9.75</v>
      </c>
      <c r="S53" s="1">
        <f t="shared" si="1"/>
        <v>0</v>
      </c>
      <c r="X53" s="1">
        <f t="shared" si="2"/>
        <v>0</v>
      </c>
    </row>
    <row r="54" spans="1:24" ht="19.05" customHeight="1" x14ac:dyDescent="0.3">
      <c r="A54" s="1" t="s">
        <v>15</v>
      </c>
      <c r="B54" s="1" t="s">
        <v>16</v>
      </c>
      <c r="C54" s="2">
        <v>44452</v>
      </c>
      <c r="D54" s="1">
        <v>3346.35</v>
      </c>
      <c r="E54" s="1">
        <v>3346.6</v>
      </c>
      <c r="F54" s="1">
        <v>3374</v>
      </c>
      <c r="G54" s="1">
        <v>3330.35</v>
      </c>
      <c r="H54" s="1">
        <v>3366</v>
      </c>
      <c r="I54" s="1">
        <v>3367.05</v>
      </c>
      <c r="J54" s="1">
        <v>3355.88</v>
      </c>
      <c r="K54" s="1">
        <v>610920</v>
      </c>
      <c r="L54" s="1">
        <v>2050174696.75</v>
      </c>
      <c r="M54" s="1">
        <v>50829</v>
      </c>
      <c r="N54" s="1">
        <v>303236</v>
      </c>
      <c r="O54" s="1">
        <v>49.64</v>
      </c>
      <c r="Q54" s="1">
        <f t="shared" si="0"/>
        <v>20.700000000000273</v>
      </c>
      <c r="S54" s="1">
        <f t="shared" si="1"/>
        <v>0</v>
      </c>
      <c r="X54" s="1">
        <f t="shared" si="2"/>
        <v>0</v>
      </c>
    </row>
    <row r="55" spans="1:24" ht="19.05" customHeight="1" x14ac:dyDescent="0.3">
      <c r="A55" s="1" t="s">
        <v>15</v>
      </c>
      <c r="B55" s="1" t="s">
        <v>16</v>
      </c>
      <c r="C55" s="2">
        <v>44453</v>
      </c>
      <c r="D55" s="1">
        <v>3367.05</v>
      </c>
      <c r="E55" s="1">
        <v>3384.9</v>
      </c>
      <c r="F55" s="1">
        <v>3388.6</v>
      </c>
      <c r="G55" s="1">
        <v>3356.85</v>
      </c>
      <c r="H55" s="1">
        <v>3362.5</v>
      </c>
      <c r="I55" s="1">
        <v>3362.5</v>
      </c>
      <c r="J55" s="1">
        <v>3368.62</v>
      </c>
      <c r="K55" s="1">
        <v>569412</v>
      </c>
      <c r="L55" s="1">
        <v>1918134162.25</v>
      </c>
      <c r="M55" s="1">
        <v>56577</v>
      </c>
      <c r="N55" s="1">
        <v>347892</v>
      </c>
      <c r="O55" s="1">
        <v>61.1</v>
      </c>
      <c r="Q55" s="1">
        <f t="shared" si="0"/>
        <v>-4.5500000000001819</v>
      </c>
      <c r="R55" s="1">
        <v>5</v>
      </c>
      <c r="S55" s="1">
        <f t="shared" si="1"/>
        <v>16812.5</v>
      </c>
      <c r="W55" s="1">
        <v>1</v>
      </c>
      <c r="X55" s="1">
        <f t="shared" si="2"/>
        <v>3362.5</v>
      </c>
    </row>
    <row r="56" spans="1:24" ht="19.05" customHeight="1" x14ac:dyDescent="0.3">
      <c r="A56" s="1" t="s">
        <v>15</v>
      </c>
      <c r="B56" s="1" t="s">
        <v>16</v>
      </c>
      <c r="C56" s="2">
        <v>44454</v>
      </c>
      <c r="D56" s="1">
        <v>3362.5</v>
      </c>
      <c r="E56" s="1">
        <v>3361.85</v>
      </c>
      <c r="F56" s="1">
        <v>3383.95</v>
      </c>
      <c r="G56" s="1">
        <v>3346.95</v>
      </c>
      <c r="H56" s="1">
        <v>3350</v>
      </c>
      <c r="I56" s="1">
        <v>3352.3</v>
      </c>
      <c r="J56" s="1">
        <v>3364.75</v>
      </c>
      <c r="K56" s="1">
        <v>587855</v>
      </c>
      <c r="L56" s="1">
        <v>1977987464.8</v>
      </c>
      <c r="M56" s="1">
        <v>53905</v>
      </c>
      <c r="N56" s="1">
        <v>354905</v>
      </c>
      <c r="O56" s="1">
        <v>60.37</v>
      </c>
      <c r="Q56" s="1">
        <f t="shared" si="0"/>
        <v>-10.199999999999818</v>
      </c>
      <c r="R56" s="1">
        <v>1</v>
      </c>
      <c r="S56" s="1">
        <f t="shared" si="1"/>
        <v>3352.3</v>
      </c>
      <c r="W56" s="1">
        <v>2</v>
      </c>
      <c r="X56" s="1">
        <f t="shared" si="2"/>
        <v>6704.6</v>
      </c>
    </row>
    <row r="57" spans="1:24" ht="19.05" customHeight="1" x14ac:dyDescent="0.3">
      <c r="A57" s="1" t="s">
        <v>15</v>
      </c>
      <c r="B57" s="1" t="s">
        <v>16</v>
      </c>
      <c r="C57" s="2">
        <v>44455</v>
      </c>
      <c r="D57" s="1">
        <v>3352.3</v>
      </c>
      <c r="E57" s="1">
        <v>3350</v>
      </c>
      <c r="F57" s="1">
        <v>3371</v>
      </c>
      <c r="G57" s="1">
        <v>3335</v>
      </c>
      <c r="H57" s="1">
        <v>3339.5</v>
      </c>
      <c r="I57" s="1">
        <v>3342.1</v>
      </c>
      <c r="J57" s="1">
        <v>3348.72</v>
      </c>
      <c r="K57" s="1">
        <v>516746</v>
      </c>
      <c r="L57" s="1">
        <v>1730435189.75</v>
      </c>
      <c r="M57" s="1">
        <v>43860</v>
      </c>
      <c r="N57" s="1">
        <v>291198</v>
      </c>
      <c r="O57" s="1">
        <v>56.35</v>
      </c>
      <c r="Q57" s="1">
        <f t="shared" si="0"/>
        <v>-10.200000000000273</v>
      </c>
      <c r="R57" s="1">
        <v>1</v>
      </c>
      <c r="S57" s="1">
        <f t="shared" si="1"/>
        <v>3342.1</v>
      </c>
      <c r="W57" s="1">
        <v>3</v>
      </c>
      <c r="X57" s="1">
        <f t="shared" si="2"/>
        <v>10026.299999999999</v>
      </c>
    </row>
    <row r="58" spans="1:24" ht="19.05" customHeight="1" x14ac:dyDescent="0.3">
      <c r="A58" s="1" t="s">
        <v>15</v>
      </c>
      <c r="B58" s="1" t="s">
        <v>16</v>
      </c>
      <c r="C58" s="2">
        <v>44456</v>
      </c>
      <c r="D58" s="1">
        <v>3342.1</v>
      </c>
      <c r="E58" s="1">
        <v>3352</v>
      </c>
      <c r="F58" s="1">
        <v>3382</v>
      </c>
      <c r="G58" s="1">
        <v>3285.05</v>
      </c>
      <c r="H58" s="1">
        <v>3311</v>
      </c>
      <c r="I58" s="1">
        <v>3303.05</v>
      </c>
      <c r="J58" s="1">
        <v>3324.32</v>
      </c>
      <c r="K58" s="1">
        <v>1545695</v>
      </c>
      <c r="L58" s="1">
        <v>5138380614.8999996</v>
      </c>
      <c r="M58" s="1">
        <v>61404</v>
      </c>
      <c r="N58" s="1">
        <v>1045810</v>
      </c>
      <c r="O58" s="1">
        <v>67.66</v>
      </c>
      <c r="Q58" s="1">
        <f t="shared" si="0"/>
        <v>-39.049999999999727</v>
      </c>
      <c r="R58" s="1">
        <v>1</v>
      </c>
      <c r="S58" s="1">
        <f t="shared" si="1"/>
        <v>3303.05</v>
      </c>
      <c r="W58" s="1">
        <v>4</v>
      </c>
      <c r="X58" s="1">
        <f t="shared" si="2"/>
        <v>13212.2</v>
      </c>
    </row>
    <row r="59" spans="1:24" ht="19.05" customHeight="1" x14ac:dyDescent="0.3">
      <c r="A59" s="1" t="s">
        <v>15</v>
      </c>
      <c r="B59" s="1" t="s">
        <v>16</v>
      </c>
      <c r="C59" s="2">
        <v>44459</v>
      </c>
      <c r="D59" s="1">
        <v>3303.05</v>
      </c>
      <c r="E59" s="1">
        <v>3299.95</v>
      </c>
      <c r="F59" s="1">
        <v>3315</v>
      </c>
      <c r="G59" s="1">
        <v>3265</v>
      </c>
      <c r="H59" s="1">
        <v>3273.6</v>
      </c>
      <c r="I59" s="1">
        <v>3271.55</v>
      </c>
      <c r="J59" s="1">
        <v>3289.84</v>
      </c>
      <c r="K59" s="1">
        <v>689288</v>
      </c>
      <c r="L59" s="1">
        <v>2267649635.8499999</v>
      </c>
      <c r="M59" s="1">
        <v>55756</v>
      </c>
      <c r="N59" s="1">
        <v>357657</v>
      </c>
      <c r="O59" s="1">
        <v>51.89</v>
      </c>
      <c r="Q59" s="1">
        <f t="shared" si="0"/>
        <v>-31.5</v>
      </c>
      <c r="R59" s="1">
        <v>1</v>
      </c>
      <c r="S59" s="1">
        <f t="shared" si="1"/>
        <v>3271.55</v>
      </c>
      <c r="W59" s="1">
        <v>5</v>
      </c>
      <c r="X59" s="1">
        <f t="shared" si="2"/>
        <v>16357.75</v>
      </c>
    </row>
    <row r="60" spans="1:24" ht="19.05" customHeight="1" x14ac:dyDescent="0.3">
      <c r="A60" s="1" t="s">
        <v>15</v>
      </c>
      <c r="B60" s="1" t="s">
        <v>16</v>
      </c>
      <c r="C60" s="2">
        <v>44460</v>
      </c>
      <c r="D60" s="1">
        <v>3271.55</v>
      </c>
      <c r="E60" s="1">
        <v>3271.55</v>
      </c>
      <c r="F60" s="1">
        <v>3335</v>
      </c>
      <c r="G60" s="1">
        <v>3271</v>
      </c>
      <c r="H60" s="1">
        <v>3308</v>
      </c>
      <c r="I60" s="1">
        <v>3309.2</v>
      </c>
      <c r="J60" s="1">
        <v>3309.13</v>
      </c>
      <c r="K60" s="1">
        <v>922057</v>
      </c>
      <c r="L60" s="1">
        <v>3051203771.75</v>
      </c>
      <c r="M60" s="1">
        <v>58167</v>
      </c>
      <c r="N60" s="1">
        <v>386413</v>
      </c>
      <c r="O60" s="1">
        <v>41.91</v>
      </c>
      <c r="Q60" s="1">
        <f t="shared" si="0"/>
        <v>37.649999999999636</v>
      </c>
      <c r="S60" s="1">
        <f t="shared" si="1"/>
        <v>0</v>
      </c>
      <c r="X60" s="1">
        <f t="shared" si="2"/>
        <v>0</v>
      </c>
    </row>
    <row r="61" spans="1:24" ht="19.05" customHeight="1" x14ac:dyDescent="0.3">
      <c r="A61" s="1" t="s">
        <v>15</v>
      </c>
      <c r="B61" s="1" t="s">
        <v>16</v>
      </c>
      <c r="C61" s="2">
        <v>44461</v>
      </c>
      <c r="D61" s="1">
        <v>3309.2</v>
      </c>
      <c r="E61" s="1">
        <v>3328.5</v>
      </c>
      <c r="F61" s="1">
        <v>3329.95</v>
      </c>
      <c r="G61" s="1">
        <v>3288.25</v>
      </c>
      <c r="H61" s="1">
        <v>3319.8</v>
      </c>
      <c r="I61" s="1">
        <v>3317.5</v>
      </c>
      <c r="J61" s="1">
        <v>3308.62</v>
      </c>
      <c r="K61" s="1">
        <v>825945</v>
      </c>
      <c r="L61" s="1">
        <v>2732739872.5999999</v>
      </c>
      <c r="M61" s="1">
        <v>58258</v>
      </c>
      <c r="N61" s="1">
        <v>518547</v>
      </c>
      <c r="O61" s="1">
        <v>62.78</v>
      </c>
      <c r="Q61" s="1">
        <f t="shared" si="0"/>
        <v>8.3000000000001819</v>
      </c>
      <c r="S61" s="1">
        <f t="shared" si="1"/>
        <v>0</v>
      </c>
      <c r="X61" s="1">
        <f t="shared" si="2"/>
        <v>0</v>
      </c>
    </row>
    <row r="62" spans="1:24" ht="19.05" customHeight="1" x14ac:dyDescent="0.3">
      <c r="A62" s="1" t="s">
        <v>15</v>
      </c>
      <c r="B62" s="1" t="s">
        <v>16</v>
      </c>
      <c r="C62" s="2">
        <v>44462</v>
      </c>
      <c r="D62" s="1">
        <v>3317.5</v>
      </c>
      <c r="E62" s="1">
        <v>3340</v>
      </c>
      <c r="F62" s="1">
        <v>3340</v>
      </c>
      <c r="G62" s="1">
        <v>3315</v>
      </c>
      <c r="H62" s="1">
        <v>3326</v>
      </c>
      <c r="I62" s="1">
        <v>3320.65</v>
      </c>
      <c r="J62" s="1">
        <v>3325.31</v>
      </c>
      <c r="K62" s="1">
        <v>694716</v>
      </c>
      <c r="L62" s="1">
        <v>2310149118.8000002</v>
      </c>
      <c r="M62" s="1">
        <v>52934</v>
      </c>
      <c r="N62" s="1">
        <v>448220</v>
      </c>
      <c r="O62" s="1">
        <v>64.52</v>
      </c>
      <c r="Q62" s="1">
        <f t="shared" si="0"/>
        <v>3.1500000000000909</v>
      </c>
      <c r="S62" s="1">
        <f t="shared" si="1"/>
        <v>0</v>
      </c>
      <c r="X62" s="1">
        <f t="shared" si="2"/>
        <v>0</v>
      </c>
    </row>
    <row r="63" spans="1:24" ht="19.05" customHeight="1" x14ac:dyDescent="0.3">
      <c r="A63" s="1" t="s">
        <v>15</v>
      </c>
      <c r="B63" s="1" t="s">
        <v>16</v>
      </c>
      <c r="C63" s="2">
        <v>44463</v>
      </c>
      <c r="D63" s="1">
        <v>3320.65</v>
      </c>
      <c r="E63" s="1">
        <v>3330</v>
      </c>
      <c r="F63" s="1">
        <v>3505</v>
      </c>
      <c r="G63" s="1">
        <v>3320.85</v>
      </c>
      <c r="H63" s="1">
        <v>3445</v>
      </c>
      <c r="I63" s="1">
        <v>3448.6</v>
      </c>
      <c r="J63" s="1">
        <v>3450.33</v>
      </c>
      <c r="K63" s="1">
        <v>2775975</v>
      </c>
      <c r="L63" s="1">
        <v>9578032371.1499996</v>
      </c>
      <c r="M63" s="1">
        <v>213860</v>
      </c>
      <c r="N63" s="1">
        <v>790446</v>
      </c>
      <c r="O63" s="1">
        <v>28.47</v>
      </c>
      <c r="Q63" s="1">
        <f t="shared" si="0"/>
        <v>127.94999999999982</v>
      </c>
      <c r="S63" s="1">
        <f t="shared" si="1"/>
        <v>0</v>
      </c>
      <c r="X63" s="1">
        <f t="shared" si="2"/>
        <v>0</v>
      </c>
    </row>
    <row r="64" spans="1:24" ht="19.05" customHeight="1" x14ac:dyDescent="0.3">
      <c r="A64" s="1" t="s">
        <v>15</v>
      </c>
      <c r="B64" s="1" t="s">
        <v>16</v>
      </c>
      <c r="C64" s="2">
        <v>44466</v>
      </c>
      <c r="D64" s="1">
        <v>3448.6</v>
      </c>
      <c r="E64" s="1">
        <v>3461.6</v>
      </c>
      <c r="F64" s="1">
        <v>3470</v>
      </c>
      <c r="G64" s="1">
        <v>3417.65</v>
      </c>
      <c r="H64" s="1">
        <v>3423</v>
      </c>
      <c r="I64" s="1">
        <v>3430.65</v>
      </c>
      <c r="J64" s="1">
        <v>3437.34</v>
      </c>
      <c r="K64" s="1">
        <v>902449</v>
      </c>
      <c r="L64" s="1">
        <v>3102026991.1999998</v>
      </c>
      <c r="M64" s="1">
        <v>77996</v>
      </c>
      <c r="N64" s="1">
        <v>407677</v>
      </c>
      <c r="O64" s="1">
        <v>45.17</v>
      </c>
      <c r="Q64" s="1">
        <f t="shared" si="0"/>
        <v>-17.949999999999818</v>
      </c>
      <c r="R64" s="1">
        <v>5</v>
      </c>
      <c r="S64" s="1">
        <f t="shared" si="1"/>
        <v>17153.25</v>
      </c>
      <c r="W64" s="1">
        <v>1</v>
      </c>
      <c r="X64" s="1">
        <f t="shared" si="2"/>
        <v>3430.65</v>
      </c>
    </row>
    <row r="65" spans="1:24" ht="19.05" customHeight="1" x14ac:dyDescent="0.3">
      <c r="A65" s="1" t="s">
        <v>15</v>
      </c>
      <c r="B65" s="1" t="s">
        <v>16</v>
      </c>
      <c r="C65" s="2">
        <v>44467</v>
      </c>
      <c r="D65" s="1">
        <v>3430.65</v>
      </c>
      <c r="E65" s="1">
        <v>3424.9</v>
      </c>
      <c r="F65" s="1">
        <v>3429.7</v>
      </c>
      <c r="G65" s="1">
        <v>3350</v>
      </c>
      <c r="H65" s="1">
        <v>3385</v>
      </c>
      <c r="I65" s="1">
        <v>3379.7</v>
      </c>
      <c r="J65" s="1">
        <v>3376.29</v>
      </c>
      <c r="K65" s="1">
        <v>961271</v>
      </c>
      <c r="L65" s="1">
        <v>3245526196.5</v>
      </c>
      <c r="M65" s="1">
        <v>99252</v>
      </c>
      <c r="N65" s="1">
        <v>525188</v>
      </c>
      <c r="O65" s="1">
        <v>54.63</v>
      </c>
      <c r="Q65" s="1">
        <f t="shared" si="0"/>
        <v>-50.950000000000273</v>
      </c>
      <c r="R65" s="1">
        <v>1</v>
      </c>
      <c r="S65" s="1">
        <f t="shared" si="1"/>
        <v>3379.7</v>
      </c>
      <c r="W65" s="1">
        <v>2</v>
      </c>
      <c r="X65" s="1">
        <f t="shared" si="2"/>
        <v>6759.4</v>
      </c>
    </row>
    <row r="66" spans="1:24" ht="19.05" customHeight="1" x14ac:dyDescent="0.3">
      <c r="A66" s="1" t="s">
        <v>15</v>
      </c>
      <c r="B66" s="1" t="s">
        <v>16</v>
      </c>
      <c r="C66" s="2">
        <v>44468</v>
      </c>
      <c r="D66" s="1">
        <v>3379.7</v>
      </c>
      <c r="E66" s="1">
        <v>3365</v>
      </c>
      <c r="F66" s="1">
        <v>3381.7</v>
      </c>
      <c r="G66" s="1">
        <v>3310</v>
      </c>
      <c r="H66" s="1">
        <v>3320</v>
      </c>
      <c r="I66" s="1">
        <v>3323.05</v>
      </c>
      <c r="J66" s="1">
        <v>3334.92</v>
      </c>
      <c r="K66" s="1">
        <v>973387</v>
      </c>
      <c r="L66" s="1">
        <v>3246172344.5</v>
      </c>
      <c r="M66" s="1">
        <v>87400</v>
      </c>
      <c r="N66" s="1">
        <v>606740</v>
      </c>
      <c r="O66" s="1">
        <v>62.33</v>
      </c>
      <c r="Q66" s="1">
        <f t="shared" si="0"/>
        <v>-56.649999999999636</v>
      </c>
      <c r="R66" s="1">
        <v>1</v>
      </c>
      <c r="S66" s="1">
        <f t="shared" si="1"/>
        <v>3323.05</v>
      </c>
      <c r="W66" s="1">
        <v>3</v>
      </c>
      <c r="X66" s="1">
        <f t="shared" si="2"/>
        <v>9969.1500000000015</v>
      </c>
    </row>
    <row r="67" spans="1:24" ht="19.05" customHeight="1" x14ac:dyDescent="0.3">
      <c r="A67" s="1" t="s">
        <v>15</v>
      </c>
      <c r="B67" s="1" t="s">
        <v>16</v>
      </c>
      <c r="C67" s="2">
        <v>44469</v>
      </c>
      <c r="D67" s="1">
        <v>3323.05</v>
      </c>
      <c r="E67" s="1">
        <v>3329.9</v>
      </c>
      <c r="F67" s="1">
        <v>3347.7</v>
      </c>
      <c r="G67" s="1">
        <v>3220</v>
      </c>
      <c r="H67" s="1">
        <v>3248</v>
      </c>
      <c r="I67" s="1">
        <v>3244.65</v>
      </c>
      <c r="J67" s="1">
        <v>3260.63</v>
      </c>
      <c r="K67" s="1">
        <v>2077896</v>
      </c>
      <c r="L67" s="1">
        <v>6775251151.3000002</v>
      </c>
      <c r="M67" s="1">
        <v>173744</v>
      </c>
      <c r="N67" s="1">
        <v>1233451</v>
      </c>
      <c r="O67" s="1">
        <v>59.36</v>
      </c>
      <c r="Q67" s="1">
        <f t="shared" si="0"/>
        <v>-78.400000000000091</v>
      </c>
      <c r="R67" s="1">
        <v>1</v>
      </c>
      <c r="S67" s="1">
        <f t="shared" si="1"/>
        <v>3244.65</v>
      </c>
      <c r="W67" s="1">
        <v>4</v>
      </c>
      <c r="X67" s="1">
        <f t="shared" si="2"/>
        <v>12978.6</v>
      </c>
    </row>
    <row r="68" spans="1:24" ht="19.05" customHeight="1" x14ac:dyDescent="0.3">
      <c r="A68" s="1" t="s">
        <v>15</v>
      </c>
      <c r="B68" s="1" t="s">
        <v>16</v>
      </c>
      <c r="C68" s="2">
        <v>44470</v>
      </c>
      <c r="D68" s="1">
        <v>3244.65</v>
      </c>
      <c r="E68" s="1">
        <v>3248</v>
      </c>
      <c r="F68" s="1">
        <v>3252.95</v>
      </c>
      <c r="G68" s="1">
        <v>3170</v>
      </c>
      <c r="H68" s="1">
        <v>3180.95</v>
      </c>
      <c r="I68" s="1">
        <v>3177.85</v>
      </c>
      <c r="J68" s="1">
        <v>3184.72</v>
      </c>
      <c r="K68" s="1">
        <v>1512332</v>
      </c>
      <c r="L68" s="1">
        <v>4816349511.3500004</v>
      </c>
      <c r="M68" s="1">
        <v>133953</v>
      </c>
      <c r="N68" s="1">
        <v>850199</v>
      </c>
      <c r="O68" s="1">
        <v>56.22</v>
      </c>
      <c r="Q68" s="1">
        <f t="shared" si="0"/>
        <v>-66.800000000000182</v>
      </c>
      <c r="R68" s="1">
        <v>1</v>
      </c>
      <c r="S68" s="1">
        <f t="shared" si="1"/>
        <v>3177.85</v>
      </c>
      <c r="W68" s="1">
        <v>5</v>
      </c>
      <c r="X68" s="1">
        <f t="shared" si="2"/>
        <v>15889.25</v>
      </c>
    </row>
    <row r="69" spans="1:24" ht="19.05" customHeight="1" x14ac:dyDescent="0.3">
      <c r="A69" s="1" t="s">
        <v>15</v>
      </c>
      <c r="B69" s="1" t="s">
        <v>16</v>
      </c>
      <c r="C69" s="2">
        <v>44473</v>
      </c>
      <c r="D69" s="1">
        <v>3177.85</v>
      </c>
      <c r="E69" s="1">
        <v>3202.8</v>
      </c>
      <c r="F69" s="1">
        <v>3230.5</v>
      </c>
      <c r="G69" s="1">
        <v>3178</v>
      </c>
      <c r="H69" s="1">
        <v>3202</v>
      </c>
      <c r="I69" s="1">
        <v>3201.6</v>
      </c>
      <c r="J69" s="1">
        <v>3205.05</v>
      </c>
      <c r="K69" s="1">
        <v>921241</v>
      </c>
      <c r="L69" s="1">
        <v>2952622044.4000001</v>
      </c>
      <c r="M69" s="1">
        <v>82803</v>
      </c>
      <c r="N69" s="1">
        <v>475100</v>
      </c>
      <c r="O69" s="1">
        <v>51.57</v>
      </c>
      <c r="Q69" s="1">
        <f t="shared" si="0"/>
        <v>23.75</v>
      </c>
      <c r="S69" s="1">
        <f t="shared" si="1"/>
        <v>0</v>
      </c>
      <c r="X69" s="1">
        <f t="shared" si="2"/>
        <v>0</v>
      </c>
    </row>
    <row r="70" spans="1:24" ht="19.05" customHeight="1" x14ac:dyDescent="0.3">
      <c r="A70" s="1" t="s">
        <v>15</v>
      </c>
      <c r="B70" s="1" t="s">
        <v>16</v>
      </c>
      <c r="C70" s="2">
        <v>44474</v>
      </c>
      <c r="D70" s="1">
        <v>3201.6</v>
      </c>
      <c r="E70" s="1">
        <v>3208.55</v>
      </c>
      <c r="F70" s="1">
        <v>3260</v>
      </c>
      <c r="G70" s="1">
        <v>3191.65</v>
      </c>
      <c r="H70" s="1">
        <v>3260</v>
      </c>
      <c r="I70" s="1">
        <v>3254.75</v>
      </c>
      <c r="J70" s="1">
        <v>3243.27</v>
      </c>
      <c r="K70" s="1">
        <v>909337</v>
      </c>
      <c r="L70" s="1">
        <v>2949227863.1500001</v>
      </c>
      <c r="M70" s="1">
        <v>71023</v>
      </c>
      <c r="N70" s="1">
        <v>353380</v>
      </c>
      <c r="O70" s="1">
        <v>38.86</v>
      </c>
      <c r="Q70" s="1">
        <f t="shared" si="0"/>
        <v>53.150000000000091</v>
      </c>
      <c r="S70" s="1">
        <f t="shared" si="1"/>
        <v>0</v>
      </c>
      <c r="X70" s="1">
        <f t="shared" si="2"/>
        <v>0</v>
      </c>
    </row>
    <row r="71" spans="1:24" ht="19.05" customHeight="1" x14ac:dyDescent="0.3">
      <c r="A71" s="1" t="s">
        <v>15</v>
      </c>
      <c r="B71" s="1" t="s">
        <v>16</v>
      </c>
      <c r="C71" s="2">
        <v>44475</v>
      </c>
      <c r="D71" s="1">
        <v>3254.75</v>
      </c>
      <c r="E71" s="1">
        <v>3262</v>
      </c>
      <c r="F71" s="1">
        <v>3280</v>
      </c>
      <c r="G71" s="1">
        <v>3200.65</v>
      </c>
      <c r="H71" s="1">
        <v>3207.05</v>
      </c>
      <c r="I71" s="1">
        <v>3212.25</v>
      </c>
      <c r="J71" s="1">
        <v>3235.72</v>
      </c>
      <c r="K71" s="1">
        <v>786378</v>
      </c>
      <c r="L71" s="1">
        <v>2544499596.1999998</v>
      </c>
      <c r="M71" s="1">
        <v>72798</v>
      </c>
      <c r="N71" s="1">
        <v>364412</v>
      </c>
      <c r="O71" s="1">
        <v>46.34</v>
      </c>
      <c r="Q71" s="1">
        <f t="shared" ref="Q71:Q134" si="3">I71-D71</f>
        <v>-42.5</v>
      </c>
      <c r="R71" s="1">
        <v>3</v>
      </c>
      <c r="S71" s="1">
        <f t="shared" ref="S71:S134" si="4">I71*R71</f>
        <v>9636.75</v>
      </c>
      <c r="W71" s="1">
        <v>1</v>
      </c>
      <c r="X71" s="1">
        <f t="shared" ref="X71:X134" si="5">W71*I71</f>
        <v>3212.25</v>
      </c>
    </row>
    <row r="72" spans="1:24" ht="19.05" customHeight="1" x14ac:dyDescent="0.3">
      <c r="A72" s="1" t="s">
        <v>15</v>
      </c>
      <c r="B72" s="1" t="s">
        <v>16</v>
      </c>
      <c r="C72" s="2">
        <v>44476</v>
      </c>
      <c r="D72" s="1">
        <v>3212.25</v>
      </c>
      <c r="E72" s="1">
        <v>3220</v>
      </c>
      <c r="F72" s="1">
        <v>3318</v>
      </c>
      <c r="G72" s="1">
        <v>3220</v>
      </c>
      <c r="H72" s="1">
        <v>3295</v>
      </c>
      <c r="I72" s="1">
        <v>3290.85</v>
      </c>
      <c r="J72" s="1">
        <v>3280.27</v>
      </c>
      <c r="K72" s="1">
        <v>1177283</v>
      </c>
      <c r="L72" s="1">
        <v>3861801274.9000001</v>
      </c>
      <c r="M72" s="1">
        <v>95072</v>
      </c>
      <c r="N72" s="1">
        <v>545291</v>
      </c>
      <c r="O72" s="1">
        <v>46.32</v>
      </c>
      <c r="Q72" s="1">
        <f t="shared" si="3"/>
        <v>78.599999999999909</v>
      </c>
      <c r="S72" s="1">
        <f t="shared" si="4"/>
        <v>0</v>
      </c>
      <c r="X72" s="1">
        <f t="shared" si="5"/>
        <v>0</v>
      </c>
    </row>
    <row r="73" spans="1:24" ht="19.05" customHeight="1" x14ac:dyDescent="0.3">
      <c r="A73" s="1" t="s">
        <v>15</v>
      </c>
      <c r="B73" s="1" t="s">
        <v>16</v>
      </c>
      <c r="C73" s="2">
        <v>44477</v>
      </c>
      <c r="D73" s="1">
        <v>3290.85</v>
      </c>
      <c r="E73" s="1">
        <v>3307</v>
      </c>
      <c r="F73" s="1">
        <v>3329</v>
      </c>
      <c r="G73" s="1">
        <v>3264.1</v>
      </c>
      <c r="H73" s="1">
        <v>3309.1</v>
      </c>
      <c r="I73" s="1">
        <v>3306.9</v>
      </c>
      <c r="J73" s="1">
        <v>3302.69</v>
      </c>
      <c r="K73" s="1">
        <v>882436</v>
      </c>
      <c r="L73" s="1">
        <v>2914413923.4000001</v>
      </c>
      <c r="M73" s="1">
        <v>65577</v>
      </c>
      <c r="N73" s="1">
        <v>428565</v>
      </c>
      <c r="O73" s="1">
        <v>48.57</v>
      </c>
      <c r="Q73" s="1">
        <f t="shared" si="3"/>
        <v>16.050000000000182</v>
      </c>
      <c r="S73" s="1">
        <f t="shared" si="4"/>
        <v>0</v>
      </c>
      <c r="X73" s="1">
        <f t="shared" si="5"/>
        <v>0</v>
      </c>
    </row>
    <row r="74" spans="1:24" ht="19.05" customHeight="1" x14ac:dyDescent="0.3">
      <c r="A74" s="1" t="s">
        <v>15</v>
      </c>
      <c r="B74" s="1" t="s">
        <v>16</v>
      </c>
      <c r="C74" s="2">
        <v>44480</v>
      </c>
      <c r="D74" s="1">
        <v>3306.9</v>
      </c>
      <c r="E74" s="1">
        <v>3326.4</v>
      </c>
      <c r="F74" s="1">
        <v>3344.35</v>
      </c>
      <c r="G74" s="1">
        <v>3297.75</v>
      </c>
      <c r="H74" s="1">
        <v>3303.95</v>
      </c>
      <c r="I74" s="1">
        <v>3306.05</v>
      </c>
      <c r="J74" s="1">
        <v>3324.96</v>
      </c>
      <c r="K74" s="1">
        <v>460197</v>
      </c>
      <c r="L74" s="1">
        <v>1530138024.45</v>
      </c>
      <c r="M74" s="1">
        <v>45720</v>
      </c>
      <c r="N74" s="1">
        <v>193438</v>
      </c>
      <c r="O74" s="1">
        <v>42.03</v>
      </c>
      <c r="Q74" s="1">
        <f t="shared" si="3"/>
        <v>-0.84999999999990905</v>
      </c>
      <c r="R74" s="1">
        <v>3</v>
      </c>
      <c r="S74" s="1">
        <f t="shared" si="4"/>
        <v>9918.1500000000015</v>
      </c>
      <c r="W74" s="1">
        <v>1</v>
      </c>
      <c r="X74" s="1">
        <f t="shared" si="5"/>
        <v>3306.05</v>
      </c>
    </row>
    <row r="75" spans="1:24" ht="19.05" customHeight="1" x14ac:dyDescent="0.3">
      <c r="A75" s="1" t="s">
        <v>15</v>
      </c>
      <c r="B75" s="1" t="s">
        <v>16</v>
      </c>
      <c r="C75" s="2">
        <v>44481</v>
      </c>
      <c r="D75" s="1">
        <v>3306.05</v>
      </c>
      <c r="E75" s="1">
        <v>3280</v>
      </c>
      <c r="F75" s="1">
        <v>3335</v>
      </c>
      <c r="G75" s="1">
        <v>3280</v>
      </c>
      <c r="H75" s="1">
        <v>3322</v>
      </c>
      <c r="I75" s="1">
        <v>3323.25</v>
      </c>
      <c r="J75" s="1">
        <v>3312.43</v>
      </c>
      <c r="K75" s="1">
        <v>564524</v>
      </c>
      <c r="L75" s="1">
        <v>1869943533.3499999</v>
      </c>
      <c r="M75" s="1">
        <v>52763</v>
      </c>
      <c r="N75" s="1">
        <v>288864</v>
      </c>
      <c r="O75" s="1">
        <v>51.17</v>
      </c>
      <c r="Q75" s="1">
        <f t="shared" si="3"/>
        <v>17.199999999999818</v>
      </c>
      <c r="S75" s="1">
        <f t="shared" si="4"/>
        <v>0</v>
      </c>
      <c r="X75" s="1">
        <f t="shared" si="5"/>
        <v>0</v>
      </c>
    </row>
    <row r="76" spans="1:24" ht="19.05" customHeight="1" x14ac:dyDescent="0.3">
      <c r="A76" s="1" t="s">
        <v>15</v>
      </c>
      <c r="B76" s="1" t="s">
        <v>16</v>
      </c>
      <c r="C76" s="2">
        <v>44482</v>
      </c>
      <c r="D76" s="1">
        <v>3323.25</v>
      </c>
      <c r="E76" s="1">
        <v>3343</v>
      </c>
      <c r="F76" s="1">
        <v>3358.9</v>
      </c>
      <c r="G76" s="1">
        <v>3291.4</v>
      </c>
      <c r="H76" s="1">
        <v>3319</v>
      </c>
      <c r="I76" s="1">
        <v>3323.5</v>
      </c>
      <c r="J76" s="1">
        <v>3326.44</v>
      </c>
      <c r="K76" s="1">
        <v>770144</v>
      </c>
      <c r="L76" s="1">
        <v>2561834675.4000001</v>
      </c>
      <c r="M76" s="1">
        <v>59788</v>
      </c>
      <c r="N76" s="1">
        <v>380364</v>
      </c>
      <c r="O76" s="1">
        <v>49.39</v>
      </c>
      <c r="Q76" s="1">
        <f t="shared" si="3"/>
        <v>0.25</v>
      </c>
      <c r="S76" s="1">
        <f t="shared" si="4"/>
        <v>0</v>
      </c>
      <c r="X76" s="1">
        <f t="shared" si="5"/>
        <v>0</v>
      </c>
    </row>
    <row r="77" spans="1:24" ht="19.05" customHeight="1" x14ac:dyDescent="0.3">
      <c r="A77" s="1" t="s">
        <v>15</v>
      </c>
      <c r="B77" s="1" t="s">
        <v>16</v>
      </c>
      <c r="C77" s="2">
        <v>44483</v>
      </c>
      <c r="D77" s="1">
        <v>3323.5</v>
      </c>
      <c r="E77" s="1">
        <v>3342</v>
      </c>
      <c r="F77" s="1">
        <v>3352.95</v>
      </c>
      <c r="G77" s="1">
        <v>3290</v>
      </c>
      <c r="H77" s="1">
        <v>3297.8</v>
      </c>
      <c r="I77" s="1">
        <v>3297.8</v>
      </c>
      <c r="J77" s="1">
        <v>3315.73</v>
      </c>
      <c r="K77" s="1">
        <v>648597</v>
      </c>
      <c r="L77" s="1">
        <v>2150573527.0999999</v>
      </c>
      <c r="M77" s="1">
        <v>63419</v>
      </c>
      <c r="N77" s="1">
        <v>305811</v>
      </c>
      <c r="O77" s="1">
        <v>47.15</v>
      </c>
      <c r="Q77" s="1">
        <f t="shared" si="3"/>
        <v>-25.699999999999818</v>
      </c>
      <c r="R77" s="1">
        <v>3</v>
      </c>
      <c r="S77" s="1">
        <f t="shared" si="4"/>
        <v>9893.4000000000015</v>
      </c>
      <c r="W77" s="1">
        <v>1</v>
      </c>
      <c r="X77" s="1">
        <f t="shared" si="5"/>
        <v>3297.8</v>
      </c>
    </row>
    <row r="78" spans="1:24" ht="19.05" customHeight="1" x14ac:dyDescent="0.3">
      <c r="A78" s="1" t="s">
        <v>15</v>
      </c>
      <c r="B78" s="1" t="s">
        <v>16</v>
      </c>
      <c r="C78" s="2">
        <v>44487</v>
      </c>
      <c r="D78" s="1">
        <v>3297.8</v>
      </c>
      <c r="E78" s="1">
        <v>3252.5</v>
      </c>
      <c r="F78" s="1">
        <v>3283.95</v>
      </c>
      <c r="G78" s="1">
        <v>3232</v>
      </c>
      <c r="H78" s="1">
        <v>3242</v>
      </c>
      <c r="I78" s="1">
        <v>3241.5</v>
      </c>
      <c r="J78" s="1">
        <v>3254.33</v>
      </c>
      <c r="K78" s="1">
        <v>1576121</v>
      </c>
      <c r="L78" s="1">
        <v>5129221301.8500004</v>
      </c>
      <c r="M78" s="1">
        <v>124215</v>
      </c>
      <c r="N78" s="1">
        <v>910415</v>
      </c>
      <c r="O78" s="1">
        <v>57.76</v>
      </c>
      <c r="Q78" s="1">
        <f t="shared" si="3"/>
        <v>-56.300000000000182</v>
      </c>
      <c r="R78" s="1">
        <v>1</v>
      </c>
      <c r="S78" s="1">
        <f t="shared" si="4"/>
        <v>3241.5</v>
      </c>
      <c r="W78" s="1">
        <v>2</v>
      </c>
      <c r="X78" s="1">
        <f t="shared" si="5"/>
        <v>6483</v>
      </c>
    </row>
    <row r="79" spans="1:24" ht="19.05" customHeight="1" x14ac:dyDescent="0.3">
      <c r="A79" s="1" t="s">
        <v>15</v>
      </c>
      <c r="B79" s="1" t="s">
        <v>16</v>
      </c>
      <c r="C79" s="2">
        <v>44488</v>
      </c>
      <c r="D79" s="1">
        <v>3241.5</v>
      </c>
      <c r="E79" s="1">
        <v>3260.9</v>
      </c>
      <c r="F79" s="1">
        <v>3269.1</v>
      </c>
      <c r="G79" s="1">
        <v>3176.1</v>
      </c>
      <c r="H79" s="1">
        <v>3187</v>
      </c>
      <c r="I79" s="1">
        <v>3183.75</v>
      </c>
      <c r="J79" s="1">
        <v>3219.88</v>
      </c>
      <c r="K79" s="1">
        <v>1042069</v>
      </c>
      <c r="L79" s="1">
        <v>3355340423.1500001</v>
      </c>
      <c r="M79" s="1">
        <v>89378</v>
      </c>
      <c r="N79" s="1">
        <v>553930</v>
      </c>
      <c r="O79" s="1">
        <v>53.16</v>
      </c>
      <c r="Q79" s="1">
        <f t="shared" si="3"/>
        <v>-57.75</v>
      </c>
      <c r="R79" s="1">
        <v>1</v>
      </c>
      <c r="S79" s="1">
        <f t="shared" si="4"/>
        <v>3183.75</v>
      </c>
      <c r="W79" s="1">
        <v>3</v>
      </c>
      <c r="X79" s="1">
        <f t="shared" si="5"/>
        <v>9551.25</v>
      </c>
    </row>
    <row r="80" spans="1:24" ht="19.05" customHeight="1" x14ac:dyDescent="0.3">
      <c r="A80" s="1" t="s">
        <v>15</v>
      </c>
      <c r="B80" s="1" t="s">
        <v>16</v>
      </c>
      <c r="C80" s="2">
        <v>44489</v>
      </c>
      <c r="D80" s="1">
        <v>3183.75</v>
      </c>
      <c r="E80" s="1">
        <v>3190</v>
      </c>
      <c r="F80" s="1">
        <v>3219.95</v>
      </c>
      <c r="G80" s="1">
        <v>3136.65</v>
      </c>
      <c r="H80" s="1">
        <v>3177</v>
      </c>
      <c r="I80" s="1">
        <v>3169.6</v>
      </c>
      <c r="J80" s="1">
        <v>3184.57</v>
      </c>
      <c r="K80" s="1">
        <v>1205540</v>
      </c>
      <c r="L80" s="1">
        <v>3839131189.0999999</v>
      </c>
      <c r="M80" s="1">
        <v>102671</v>
      </c>
      <c r="N80" s="1">
        <v>529108</v>
      </c>
      <c r="O80" s="1">
        <v>43.89</v>
      </c>
      <c r="Q80" s="1">
        <f t="shared" si="3"/>
        <v>-14.150000000000091</v>
      </c>
      <c r="R80" s="1">
        <v>1</v>
      </c>
      <c r="S80" s="1">
        <f t="shared" si="4"/>
        <v>3169.6</v>
      </c>
      <c r="W80" s="1">
        <v>4</v>
      </c>
      <c r="X80" s="1">
        <f t="shared" si="5"/>
        <v>12678.4</v>
      </c>
    </row>
    <row r="81" spans="1:24" ht="19.05" customHeight="1" x14ac:dyDescent="0.3">
      <c r="A81" s="1" t="s">
        <v>15</v>
      </c>
      <c r="B81" s="1" t="s">
        <v>16</v>
      </c>
      <c r="C81" s="2">
        <v>44490</v>
      </c>
      <c r="D81" s="1">
        <v>3169.6</v>
      </c>
      <c r="E81" s="1">
        <v>3194</v>
      </c>
      <c r="F81" s="1">
        <v>3195.45</v>
      </c>
      <c r="G81" s="1">
        <v>2920.45</v>
      </c>
      <c r="H81" s="1">
        <v>3015</v>
      </c>
      <c r="I81" s="1">
        <v>3002</v>
      </c>
      <c r="J81" s="1">
        <v>3019.98</v>
      </c>
      <c r="K81" s="1">
        <v>5103543</v>
      </c>
      <c r="L81" s="1">
        <v>15412584387.950001</v>
      </c>
      <c r="M81" s="1">
        <v>384801</v>
      </c>
      <c r="N81" s="1">
        <v>1590299</v>
      </c>
      <c r="O81" s="1">
        <v>31.16</v>
      </c>
      <c r="Q81" s="1">
        <f t="shared" si="3"/>
        <v>-167.59999999999991</v>
      </c>
      <c r="R81" s="1">
        <v>1</v>
      </c>
      <c r="S81" s="1">
        <f t="shared" si="4"/>
        <v>3002</v>
      </c>
      <c r="W81" s="1">
        <v>5</v>
      </c>
      <c r="X81" s="1">
        <f t="shared" si="5"/>
        <v>15010</v>
      </c>
    </row>
    <row r="82" spans="1:24" ht="19.05" customHeight="1" x14ac:dyDescent="0.3">
      <c r="A82" s="1" t="s">
        <v>15</v>
      </c>
      <c r="B82" s="1" t="s">
        <v>16</v>
      </c>
      <c r="C82" s="2">
        <v>44491</v>
      </c>
      <c r="D82" s="1">
        <v>3002</v>
      </c>
      <c r="E82" s="1">
        <v>2975</v>
      </c>
      <c r="F82" s="1">
        <v>3002.95</v>
      </c>
      <c r="G82" s="1">
        <v>2912.15</v>
      </c>
      <c r="H82" s="1">
        <v>2970.55</v>
      </c>
      <c r="I82" s="1">
        <v>2982.4</v>
      </c>
      <c r="J82" s="1">
        <v>2947.33</v>
      </c>
      <c r="K82" s="1">
        <v>2855592</v>
      </c>
      <c r="L82" s="1">
        <v>8416371621.5500002</v>
      </c>
      <c r="M82" s="1">
        <v>227011</v>
      </c>
      <c r="N82" s="1">
        <v>1329467</v>
      </c>
      <c r="O82" s="1">
        <v>46.56</v>
      </c>
      <c r="Q82" s="1">
        <f t="shared" si="3"/>
        <v>-19.599999999999909</v>
      </c>
      <c r="R82" s="1">
        <v>1</v>
      </c>
      <c r="S82" s="1">
        <f t="shared" si="4"/>
        <v>2982.4</v>
      </c>
      <c r="W82" s="1">
        <v>6</v>
      </c>
      <c r="X82" s="1">
        <f t="shared" si="5"/>
        <v>17894.400000000001</v>
      </c>
    </row>
    <row r="83" spans="1:24" ht="19.05" customHeight="1" x14ac:dyDescent="0.3">
      <c r="A83" s="1" t="s">
        <v>15</v>
      </c>
      <c r="B83" s="1" t="s">
        <v>16</v>
      </c>
      <c r="C83" s="2">
        <v>44494</v>
      </c>
      <c r="D83" s="1">
        <v>2982.4</v>
      </c>
      <c r="E83" s="1">
        <v>2950</v>
      </c>
      <c r="F83" s="1">
        <v>2950</v>
      </c>
      <c r="G83" s="1">
        <v>2857.25</v>
      </c>
      <c r="H83" s="1">
        <v>2923</v>
      </c>
      <c r="I83" s="1">
        <v>2918.05</v>
      </c>
      <c r="J83" s="1">
        <v>2904.3</v>
      </c>
      <c r="K83" s="1">
        <v>2161537</v>
      </c>
      <c r="L83" s="1">
        <v>6277748600.8000002</v>
      </c>
      <c r="M83" s="1">
        <v>174323</v>
      </c>
      <c r="N83" s="1">
        <v>961083</v>
      </c>
      <c r="O83" s="1">
        <v>44.46</v>
      </c>
      <c r="Q83" s="1">
        <f t="shared" si="3"/>
        <v>-64.349999999999909</v>
      </c>
      <c r="R83" s="1">
        <v>1</v>
      </c>
      <c r="S83" s="1">
        <f t="shared" si="4"/>
        <v>2918.05</v>
      </c>
      <c r="W83" s="1">
        <v>7</v>
      </c>
      <c r="X83" s="1">
        <f t="shared" si="5"/>
        <v>20426.350000000002</v>
      </c>
    </row>
    <row r="84" spans="1:24" ht="19.05" customHeight="1" x14ac:dyDescent="0.3">
      <c r="A84" s="1" t="s">
        <v>15</v>
      </c>
      <c r="B84" s="1" t="s">
        <v>16</v>
      </c>
      <c r="C84" s="2">
        <v>44495</v>
      </c>
      <c r="D84" s="1">
        <v>2918.05</v>
      </c>
      <c r="E84" s="1">
        <v>2918.05</v>
      </c>
      <c r="F84" s="1">
        <v>3024</v>
      </c>
      <c r="G84" s="1">
        <v>2898</v>
      </c>
      <c r="H84" s="1">
        <v>3006</v>
      </c>
      <c r="I84" s="1">
        <v>2969.8</v>
      </c>
      <c r="J84" s="1">
        <v>2930.77</v>
      </c>
      <c r="K84" s="1">
        <v>1988263</v>
      </c>
      <c r="L84" s="1">
        <v>5827138608.9499998</v>
      </c>
      <c r="M84" s="1">
        <v>162734</v>
      </c>
      <c r="N84" s="1">
        <v>1305922</v>
      </c>
      <c r="O84" s="1">
        <v>65.680000000000007</v>
      </c>
      <c r="Q84" s="1">
        <f t="shared" si="3"/>
        <v>51.75</v>
      </c>
      <c r="S84" s="1">
        <f t="shared" si="4"/>
        <v>0</v>
      </c>
      <c r="X84" s="1">
        <f t="shared" si="5"/>
        <v>0</v>
      </c>
    </row>
    <row r="85" spans="1:24" ht="19.05" customHeight="1" x14ac:dyDescent="0.3">
      <c r="A85" s="1" t="s">
        <v>15</v>
      </c>
      <c r="B85" s="1" t="s">
        <v>16</v>
      </c>
      <c r="C85" s="2">
        <v>44496</v>
      </c>
      <c r="D85" s="1">
        <v>2969.8</v>
      </c>
      <c r="E85" s="1">
        <v>3029.2</v>
      </c>
      <c r="F85" s="1">
        <v>3145</v>
      </c>
      <c r="G85" s="1">
        <v>3029.2</v>
      </c>
      <c r="H85" s="1">
        <v>3092.15</v>
      </c>
      <c r="I85" s="1">
        <v>3094.65</v>
      </c>
      <c r="J85" s="1">
        <v>3103.01</v>
      </c>
      <c r="K85" s="1">
        <v>4609951</v>
      </c>
      <c r="L85" s="1">
        <v>14304730935.15</v>
      </c>
      <c r="M85" s="1">
        <v>279612</v>
      </c>
      <c r="N85" s="1">
        <v>1024747</v>
      </c>
      <c r="O85" s="1">
        <v>22.23</v>
      </c>
      <c r="Q85" s="1">
        <f t="shared" si="3"/>
        <v>124.84999999999991</v>
      </c>
      <c r="S85" s="1">
        <f t="shared" si="4"/>
        <v>0</v>
      </c>
      <c r="X85" s="1">
        <f t="shared" si="5"/>
        <v>0</v>
      </c>
    </row>
    <row r="86" spans="1:24" ht="19.05" customHeight="1" x14ac:dyDescent="0.3">
      <c r="A86" s="1" t="s">
        <v>15</v>
      </c>
      <c r="B86" s="1" t="s">
        <v>16</v>
      </c>
      <c r="C86" s="2">
        <v>44497</v>
      </c>
      <c r="D86" s="1">
        <v>3094.65</v>
      </c>
      <c r="E86" s="1">
        <v>3103</v>
      </c>
      <c r="F86" s="1">
        <v>3147.6</v>
      </c>
      <c r="G86" s="1">
        <v>3062</v>
      </c>
      <c r="H86" s="1">
        <v>3125</v>
      </c>
      <c r="I86" s="1">
        <v>3116.3</v>
      </c>
      <c r="J86" s="1">
        <v>3110.09</v>
      </c>
      <c r="K86" s="1">
        <v>1791065</v>
      </c>
      <c r="L86" s="1">
        <v>5570377093.8999996</v>
      </c>
      <c r="M86" s="1">
        <v>123942</v>
      </c>
      <c r="N86" s="1">
        <v>749889</v>
      </c>
      <c r="O86" s="1">
        <v>41.87</v>
      </c>
      <c r="Q86" s="1">
        <f t="shared" si="3"/>
        <v>21.650000000000091</v>
      </c>
      <c r="S86" s="1">
        <f t="shared" si="4"/>
        <v>0</v>
      </c>
      <c r="X86" s="1">
        <f t="shared" si="5"/>
        <v>0</v>
      </c>
    </row>
    <row r="87" spans="1:24" ht="19.05" customHeight="1" x14ac:dyDescent="0.3">
      <c r="A87" s="1" t="s">
        <v>15</v>
      </c>
      <c r="B87" s="1" t="s">
        <v>16</v>
      </c>
      <c r="C87" s="2">
        <v>44498</v>
      </c>
      <c r="D87" s="1">
        <v>3116.3</v>
      </c>
      <c r="E87" s="1">
        <v>3125</v>
      </c>
      <c r="F87" s="1">
        <v>3144.7</v>
      </c>
      <c r="G87" s="1">
        <v>3083.3</v>
      </c>
      <c r="H87" s="1">
        <v>3108</v>
      </c>
      <c r="I87" s="1">
        <v>3100.1</v>
      </c>
      <c r="J87" s="1">
        <v>3109.04</v>
      </c>
      <c r="K87" s="1">
        <v>1118903</v>
      </c>
      <c r="L87" s="1">
        <v>3478719734.1500001</v>
      </c>
      <c r="M87" s="1">
        <v>82379</v>
      </c>
      <c r="N87" s="1">
        <v>479818</v>
      </c>
      <c r="O87" s="1">
        <v>42.88</v>
      </c>
      <c r="Q87" s="1">
        <f t="shared" si="3"/>
        <v>-16.200000000000273</v>
      </c>
      <c r="R87" s="1">
        <v>4</v>
      </c>
      <c r="S87" s="1">
        <f t="shared" si="4"/>
        <v>12400.4</v>
      </c>
      <c r="W87" s="1">
        <v>1</v>
      </c>
      <c r="X87" s="1">
        <f t="shared" si="5"/>
        <v>3100.1</v>
      </c>
    </row>
    <row r="88" spans="1:24" ht="19.05" customHeight="1" x14ac:dyDescent="0.3">
      <c r="A88" s="1" t="s">
        <v>15</v>
      </c>
      <c r="B88" s="1" t="s">
        <v>16</v>
      </c>
      <c r="C88" s="2">
        <v>44501</v>
      </c>
      <c r="D88" s="1">
        <v>3100.1</v>
      </c>
      <c r="E88" s="1">
        <v>3128</v>
      </c>
      <c r="F88" s="1">
        <v>3142.25</v>
      </c>
      <c r="G88" s="1">
        <v>3091.65</v>
      </c>
      <c r="H88" s="1">
        <v>3117.9</v>
      </c>
      <c r="I88" s="1">
        <v>3121.8</v>
      </c>
      <c r="J88" s="1">
        <v>3120.08</v>
      </c>
      <c r="K88" s="1">
        <v>750393</v>
      </c>
      <c r="L88" s="1">
        <v>2341289761.6500001</v>
      </c>
      <c r="M88" s="1">
        <v>79031</v>
      </c>
      <c r="N88" s="1">
        <v>296727</v>
      </c>
      <c r="O88" s="1">
        <v>39.54</v>
      </c>
      <c r="Q88" s="1">
        <f t="shared" si="3"/>
        <v>21.700000000000273</v>
      </c>
      <c r="S88" s="1">
        <f t="shared" si="4"/>
        <v>0</v>
      </c>
      <c r="X88" s="1">
        <f t="shared" si="5"/>
        <v>0</v>
      </c>
    </row>
    <row r="89" spans="1:24" ht="19.05" customHeight="1" x14ac:dyDescent="0.3">
      <c r="A89" s="1" t="s">
        <v>15</v>
      </c>
      <c r="B89" s="1" t="s">
        <v>16</v>
      </c>
      <c r="C89" s="2">
        <v>44502</v>
      </c>
      <c r="D89" s="1">
        <v>3121.8</v>
      </c>
      <c r="E89" s="1">
        <v>3120</v>
      </c>
      <c r="F89" s="1">
        <v>3139.8</v>
      </c>
      <c r="G89" s="1">
        <v>3080</v>
      </c>
      <c r="H89" s="1">
        <v>3090</v>
      </c>
      <c r="I89" s="1">
        <v>3103.35</v>
      </c>
      <c r="J89" s="1">
        <v>3106.76</v>
      </c>
      <c r="K89" s="1">
        <v>881916</v>
      </c>
      <c r="L89" s="1">
        <v>2739903748.5999999</v>
      </c>
      <c r="M89" s="1">
        <v>90351</v>
      </c>
      <c r="N89" s="1">
        <v>468721</v>
      </c>
      <c r="O89" s="1">
        <v>53.15</v>
      </c>
      <c r="Q89" s="1">
        <f t="shared" si="3"/>
        <v>-18.450000000000273</v>
      </c>
      <c r="R89" s="1">
        <v>2</v>
      </c>
      <c r="S89" s="1">
        <f t="shared" si="4"/>
        <v>6206.7</v>
      </c>
      <c r="W89" s="1">
        <v>1</v>
      </c>
      <c r="X89" s="1">
        <f t="shared" si="5"/>
        <v>3103.35</v>
      </c>
    </row>
    <row r="90" spans="1:24" ht="19.05" customHeight="1" x14ac:dyDescent="0.3">
      <c r="A90" s="1" t="s">
        <v>15</v>
      </c>
      <c r="B90" s="1" t="s">
        <v>16</v>
      </c>
      <c r="C90" s="2">
        <v>44503</v>
      </c>
      <c r="D90" s="1">
        <v>3103.35</v>
      </c>
      <c r="E90" s="1">
        <v>3102.1</v>
      </c>
      <c r="F90" s="1">
        <v>3182.9</v>
      </c>
      <c r="G90" s="1">
        <v>3095</v>
      </c>
      <c r="H90" s="1">
        <v>3178.9</v>
      </c>
      <c r="I90" s="1">
        <v>3170.65</v>
      </c>
      <c r="J90" s="1">
        <v>3144.32</v>
      </c>
      <c r="K90" s="1">
        <v>879227</v>
      </c>
      <c r="L90" s="1">
        <v>2764570508.4499998</v>
      </c>
      <c r="M90" s="1">
        <v>58153</v>
      </c>
      <c r="N90" s="1">
        <v>454795</v>
      </c>
      <c r="O90" s="1">
        <v>51.73</v>
      </c>
      <c r="Q90" s="1">
        <f t="shared" si="3"/>
        <v>67.300000000000182</v>
      </c>
      <c r="S90" s="1">
        <f t="shared" si="4"/>
        <v>0</v>
      </c>
      <c r="X90" s="1">
        <f t="shared" si="5"/>
        <v>0</v>
      </c>
    </row>
    <row r="91" spans="1:24" ht="19.05" customHeight="1" x14ac:dyDescent="0.3">
      <c r="A91" s="1" t="s">
        <v>15</v>
      </c>
      <c r="B91" s="1" t="s">
        <v>16</v>
      </c>
      <c r="C91" s="2">
        <v>44504</v>
      </c>
      <c r="D91" s="1">
        <v>3170.65</v>
      </c>
      <c r="E91" s="1">
        <v>3179</v>
      </c>
      <c r="F91" s="1">
        <v>3190</v>
      </c>
      <c r="G91" s="1">
        <v>3145</v>
      </c>
      <c r="H91" s="1">
        <v>3157.7</v>
      </c>
      <c r="I91" s="1">
        <v>3159.25</v>
      </c>
      <c r="J91" s="1">
        <v>3167.59</v>
      </c>
      <c r="K91" s="1">
        <v>263595</v>
      </c>
      <c r="L91" s="1">
        <v>834961310.70000005</v>
      </c>
      <c r="M91" s="1">
        <v>34643</v>
      </c>
      <c r="N91" s="1">
        <v>122871</v>
      </c>
      <c r="O91" s="1">
        <v>46.61</v>
      </c>
      <c r="Q91" s="1">
        <f t="shared" si="3"/>
        <v>-11.400000000000091</v>
      </c>
      <c r="R91" s="1">
        <v>2</v>
      </c>
      <c r="S91" s="1">
        <f t="shared" si="4"/>
        <v>6318.5</v>
      </c>
      <c r="W91" s="1">
        <v>1</v>
      </c>
      <c r="X91" s="1">
        <f t="shared" si="5"/>
        <v>3159.25</v>
      </c>
    </row>
    <row r="92" spans="1:24" ht="19.05" customHeight="1" x14ac:dyDescent="0.3">
      <c r="A92" s="1" t="s">
        <v>15</v>
      </c>
      <c r="B92" s="1" t="s">
        <v>16</v>
      </c>
      <c r="C92" s="2">
        <v>44508</v>
      </c>
      <c r="D92" s="1">
        <v>3159.25</v>
      </c>
      <c r="E92" s="1">
        <v>3165</v>
      </c>
      <c r="F92" s="1">
        <v>3181</v>
      </c>
      <c r="G92" s="1">
        <v>3095.15</v>
      </c>
      <c r="H92" s="1">
        <v>3139</v>
      </c>
      <c r="I92" s="1">
        <v>3138</v>
      </c>
      <c r="J92" s="1">
        <v>3133.29</v>
      </c>
      <c r="K92" s="1">
        <v>787824</v>
      </c>
      <c r="L92" s="1">
        <v>2468481779.5999999</v>
      </c>
      <c r="M92" s="1">
        <v>81516</v>
      </c>
      <c r="N92" s="1">
        <v>395367</v>
      </c>
      <c r="O92" s="1">
        <v>50.18</v>
      </c>
      <c r="Q92" s="1">
        <f t="shared" si="3"/>
        <v>-21.25</v>
      </c>
      <c r="R92" s="1">
        <v>1</v>
      </c>
      <c r="S92" s="1">
        <f t="shared" si="4"/>
        <v>3138</v>
      </c>
      <c r="W92" s="1">
        <v>2</v>
      </c>
      <c r="X92" s="1">
        <f t="shared" si="5"/>
        <v>6276</v>
      </c>
    </row>
    <row r="93" spans="1:24" ht="19.05" customHeight="1" x14ac:dyDescent="0.3">
      <c r="A93" s="1" t="s">
        <v>15</v>
      </c>
      <c r="B93" s="1" t="s">
        <v>16</v>
      </c>
      <c r="C93" s="2">
        <v>44509</v>
      </c>
      <c r="D93" s="1">
        <v>3138</v>
      </c>
      <c r="E93" s="1">
        <v>3140</v>
      </c>
      <c r="F93" s="1">
        <v>3155</v>
      </c>
      <c r="G93" s="1">
        <v>3120</v>
      </c>
      <c r="H93" s="1">
        <v>3146</v>
      </c>
      <c r="I93" s="1">
        <v>3145.15</v>
      </c>
      <c r="J93" s="1">
        <v>3137.94</v>
      </c>
      <c r="K93" s="1">
        <v>668840</v>
      </c>
      <c r="L93" s="1">
        <v>2098778332.2</v>
      </c>
      <c r="M93" s="1">
        <v>63210</v>
      </c>
      <c r="N93" s="1">
        <v>366972</v>
      </c>
      <c r="O93" s="1">
        <v>54.87</v>
      </c>
      <c r="Q93" s="1">
        <f t="shared" si="3"/>
        <v>7.1500000000000909</v>
      </c>
      <c r="S93" s="1">
        <f t="shared" si="4"/>
        <v>0</v>
      </c>
      <c r="X93" s="1">
        <f t="shared" si="5"/>
        <v>0</v>
      </c>
    </row>
    <row r="94" spans="1:24" ht="19.05" customHeight="1" x14ac:dyDescent="0.3">
      <c r="A94" s="1" t="s">
        <v>15</v>
      </c>
      <c r="B94" s="1" t="s">
        <v>16</v>
      </c>
      <c r="C94" s="2">
        <v>44510</v>
      </c>
      <c r="D94" s="1">
        <v>3145.15</v>
      </c>
      <c r="E94" s="1">
        <v>3132</v>
      </c>
      <c r="F94" s="1">
        <v>3136.65</v>
      </c>
      <c r="G94" s="1">
        <v>3080.5</v>
      </c>
      <c r="H94" s="1">
        <v>3107</v>
      </c>
      <c r="I94" s="1">
        <v>3108.3</v>
      </c>
      <c r="J94" s="1">
        <v>3104.39</v>
      </c>
      <c r="K94" s="1">
        <v>872975</v>
      </c>
      <c r="L94" s="1">
        <v>2710053849.8000002</v>
      </c>
      <c r="M94" s="1">
        <v>75000</v>
      </c>
      <c r="N94" s="1">
        <v>498299</v>
      </c>
      <c r="O94" s="1">
        <v>57.08</v>
      </c>
      <c r="Q94" s="1">
        <f t="shared" si="3"/>
        <v>-36.849999999999909</v>
      </c>
      <c r="R94" s="1">
        <v>2</v>
      </c>
      <c r="S94" s="1">
        <f t="shared" si="4"/>
        <v>6216.6</v>
      </c>
      <c r="W94" s="1">
        <v>1</v>
      </c>
      <c r="X94" s="1">
        <f t="shared" si="5"/>
        <v>3108.3</v>
      </c>
    </row>
    <row r="95" spans="1:24" ht="19.05" customHeight="1" x14ac:dyDescent="0.3">
      <c r="A95" s="1" t="s">
        <v>15</v>
      </c>
      <c r="B95" s="1" t="s">
        <v>16</v>
      </c>
      <c r="C95" s="2">
        <v>44511</v>
      </c>
      <c r="D95" s="1">
        <v>3108.3</v>
      </c>
      <c r="E95" s="1">
        <v>3090</v>
      </c>
      <c r="F95" s="1">
        <v>3106.65</v>
      </c>
      <c r="G95" s="1">
        <v>3052</v>
      </c>
      <c r="H95" s="1">
        <v>3066.85</v>
      </c>
      <c r="I95" s="1">
        <v>3063.5</v>
      </c>
      <c r="J95" s="1">
        <v>3070.29</v>
      </c>
      <c r="K95" s="1">
        <v>958143</v>
      </c>
      <c r="L95" s="1">
        <v>2941772475.1999998</v>
      </c>
      <c r="M95" s="1">
        <v>86302</v>
      </c>
      <c r="N95" s="1">
        <v>587174</v>
      </c>
      <c r="O95" s="1">
        <v>61.28</v>
      </c>
      <c r="Q95" s="1">
        <f t="shared" si="3"/>
        <v>-44.800000000000182</v>
      </c>
      <c r="R95" s="1">
        <v>1</v>
      </c>
      <c r="S95" s="1">
        <f t="shared" si="4"/>
        <v>3063.5</v>
      </c>
      <c r="W95" s="1">
        <v>2</v>
      </c>
      <c r="X95" s="1">
        <f t="shared" si="5"/>
        <v>6127</v>
      </c>
    </row>
    <row r="96" spans="1:24" ht="19.05" customHeight="1" x14ac:dyDescent="0.3">
      <c r="A96" s="1" t="s">
        <v>15</v>
      </c>
      <c r="B96" s="1" t="s">
        <v>16</v>
      </c>
      <c r="C96" s="2">
        <v>44512</v>
      </c>
      <c r="D96" s="1">
        <v>3063.5</v>
      </c>
      <c r="E96" s="1">
        <v>3089</v>
      </c>
      <c r="F96" s="1">
        <v>3128</v>
      </c>
      <c r="G96" s="1">
        <v>3075.8</v>
      </c>
      <c r="H96" s="1">
        <v>3124</v>
      </c>
      <c r="I96" s="1">
        <v>3122.9</v>
      </c>
      <c r="J96" s="1">
        <v>3104.41</v>
      </c>
      <c r="K96" s="1">
        <v>682344</v>
      </c>
      <c r="L96" s="1">
        <v>2118273975.2</v>
      </c>
      <c r="M96" s="1">
        <v>45996</v>
      </c>
      <c r="N96" s="1">
        <v>305485</v>
      </c>
      <c r="O96" s="1">
        <v>44.77</v>
      </c>
      <c r="Q96" s="1">
        <f t="shared" si="3"/>
        <v>59.400000000000091</v>
      </c>
      <c r="S96" s="1">
        <f t="shared" si="4"/>
        <v>0</v>
      </c>
      <c r="X96" s="1">
        <f t="shared" si="5"/>
        <v>0</v>
      </c>
    </row>
    <row r="97" spans="1:24" ht="19.05" customHeight="1" x14ac:dyDescent="0.3">
      <c r="A97" s="1" t="s">
        <v>15</v>
      </c>
      <c r="B97" s="1" t="s">
        <v>16</v>
      </c>
      <c r="C97" s="2">
        <v>44515</v>
      </c>
      <c r="D97" s="1">
        <v>3122.9</v>
      </c>
      <c r="E97" s="1">
        <v>3126</v>
      </c>
      <c r="F97" s="1">
        <v>3180</v>
      </c>
      <c r="G97" s="1">
        <v>3126</v>
      </c>
      <c r="H97" s="1">
        <v>3165</v>
      </c>
      <c r="I97" s="1">
        <v>3168.7</v>
      </c>
      <c r="J97" s="1">
        <v>3167.68</v>
      </c>
      <c r="K97" s="1">
        <v>696377</v>
      </c>
      <c r="L97" s="1">
        <v>2205898130.8000002</v>
      </c>
      <c r="M97" s="1">
        <v>56166</v>
      </c>
      <c r="N97" s="1">
        <v>267696</v>
      </c>
      <c r="O97" s="1">
        <v>38.44</v>
      </c>
      <c r="Q97" s="1">
        <f t="shared" si="3"/>
        <v>45.799999999999727</v>
      </c>
      <c r="S97" s="1">
        <f t="shared" si="4"/>
        <v>0</v>
      </c>
      <c r="X97" s="1">
        <f t="shared" si="5"/>
        <v>0</v>
      </c>
    </row>
    <row r="98" spans="1:24" ht="19.05" customHeight="1" x14ac:dyDescent="0.3">
      <c r="A98" s="1" t="s">
        <v>15</v>
      </c>
      <c r="B98" s="1" t="s">
        <v>16</v>
      </c>
      <c r="C98" s="2">
        <v>44516</v>
      </c>
      <c r="D98" s="1">
        <v>3168.7</v>
      </c>
      <c r="E98" s="1">
        <v>3165</v>
      </c>
      <c r="F98" s="1">
        <v>3209</v>
      </c>
      <c r="G98" s="1">
        <v>3120.1</v>
      </c>
      <c r="H98" s="1">
        <v>3154.8</v>
      </c>
      <c r="I98" s="1">
        <v>3151.7</v>
      </c>
      <c r="J98" s="1">
        <v>3160.25</v>
      </c>
      <c r="K98" s="1">
        <v>1400107</v>
      </c>
      <c r="L98" s="1">
        <v>4424689381.6999998</v>
      </c>
      <c r="M98" s="1">
        <v>102431</v>
      </c>
      <c r="N98" s="1">
        <v>734623</v>
      </c>
      <c r="O98" s="1">
        <v>52.47</v>
      </c>
      <c r="Q98" s="1">
        <f t="shared" si="3"/>
        <v>-17</v>
      </c>
      <c r="R98" s="1">
        <v>3</v>
      </c>
      <c r="S98" s="1">
        <f t="shared" si="4"/>
        <v>9455.0999999999985</v>
      </c>
      <c r="W98" s="1">
        <v>1</v>
      </c>
      <c r="X98" s="1">
        <f t="shared" si="5"/>
        <v>3151.7</v>
      </c>
    </row>
    <row r="99" spans="1:24" ht="19.05" customHeight="1" x14ac:dyDescent="0.3">
      <c r="A99" s="1" t="s">
        <v>15</v>
      </c>
      <c r="B99" s="1" t="s">
        <v>16</v>
      </c>
      <c r="C99" s="2">
        <v>44517</v>
      </c>
      <c r="D99" s="1">
        <v>3151.7</v>
      </c>
      <c r="E99" s="1">
        <v>3170</v>
      </c>
      <c r="F99" s="1">
        <v>3239.9</v>
      </c>
      <c r="G99" s="1">
        <v>3165.05</v>
      </c>
      <c r="H99" s="1">
        <v>3225.95</v>
      </c>
      <c r="I99" s="1">
        <v>3230.25</v>
      </c>
      <c r="J99" s="1">
        <v>3218.95</v>
      </c>
      <c r="K99" s="1">
        <v>1616452</v>
      </c>
      <c r="L99" s="1">
        <v>5203280368.9499998</v>
      </c>
      <c r="M99" s="1">
        <v>128259</v>
      </c>
      <c r="N99" s="1">
        <v>632637</v>
      </c>
      <c r="O99" s="1">
        <v>39.14</v>
      </c>
      <c r="Q99" s="1">
        <f t="shared" si="3"/>
        <v>78.550000000000182</v>
      </c>
      <c r="S99" s="1">
        <f t="shared" si="4"/>
        <v>0</v>
      </c>
      <c r="X99" s="1">
        <f t="shared" si="5"/>
        <v>0</v>
      </c>
    </row>
    <row r="100" spans="1:24" ht="19.05" customHeight="1" x14ac:dyDescent="0.3">
      <c r="A100" s="1" t="s">
        <v>15</v>
      </c>
      <c r="B100" s="1" t="s">
        <v>16</v>
      </c>
      <c r="C100" s="2">
        <v>44518</v>
      </c>
      <c r="D100" s="1">
        <v>3230.25</v>
      </c>
      <c r="E100" s="1">
        <v>3249.85</v>
      </c>
      <c r="F100" s="1">
        <v>3260</v>
      </c>
      <c r="G100" s="1">
        <v>3214</v>
      </c>
      <c r="H100" s="1">
        <v>3215.2</v>
      </c>
      <c r="I100" s="1">
        <v>3226.85</v>
      </c>
      <c r="J100" s="1">
        <v>3242.12</v>
      </c>
      <c r="K100" s="1">
        <v>1609821</v>
      </c>
      <c r="L100" s="1">
        <v>5219239883.75</v>
      </c>
      <c r="M100" s="1">
        <v>108657</v>
      </c>
      <c r="N100" s="1">
        <v>802130</v>
      </c>
      <c r="O100" s="1">
        <v>49.83</v>
      </c>
      <c r="Q100" s="1">
        <f t="shared" si="3"/>
        <v>-3.4000000000000909</v>
      </c>
      <c r="R100" s="1">
        <v>2</v>
      </c>
      <c r="S100" s="1">
        <f t="shared" si="4"/>
        <v>6453.7</v>
      </c>
      <c r="W100" s="1">
        <v>1</v>
      </c>
      <c r="X100" s="1">
        <f t="shared" si="5"/>
        <v>3226.85</v>
      </c>
    </row>
    <row r="101" spans="1:24" ht="19.05" customHeight="1" x14ac:dyDescent="0.3">
      <c r="A101" s="1" t="s">
        <v>15</v>
      </c>
      <c r="B101" s="1" t="s">
        <v>16</v>
      </c>
      <c r="C101" s="2">
        <v>44522</v>
      </c>
      <c r="D101" s="1">
        <v>3226.85</v>
      </c>
      <c r="E101" s="1">
        <v>3241</v>
      </c>
      <c r="F101" s="1">
        <v>3308.35</v>
      </c>
      <c r="G101" s="1">
        <v>3215.05</v>
      </c>
      <c r="H101" s="1">
        <v>3263.35</v>
      </c>
      <c r="I101" s="1">
        <v>3261.25</v>
      </c>
      <c r="J101" s="1">
        <v>3273.82</v>
      </c>
      <c r="K101" s="1">
        <v>2146970</v>
      </c>
      <c r="L101" s="1">
        <v>7028802293.25</v>
      </c>
      <c r="M101" s="1">
        <v>169077</v>
      </c>
      <c r="N101" s="1">
        <v>987674</v>
      </c>
      <c r="O101" s="1">
        <v>46</v>
      </c>
      <c r="Q101" s="1">
        <f t="shared" si="3"/>
        <v>34.400000000000091</v>
      </c>
      <c r="S101" s="1">
        <f t="shared" si="4"/>
        <v>0</v>
      </c>
      <c r="X101" s="1">
        <f t="shared" si="5"/>
        <v>0</v>
      </c>
    </row>
    <row r="102" spans="1:24" ht="19.05" customHeight="1" x14ac:dyDescent="0.3">
      <c r="A102" s="1" t="s">
        <v>15</v>
      </c>
      <c r="B102" s="1" t="s">
        <v>16</v>
      </c>
      <c r="C102" s="2">
        <v>44523</v>
      </c>
      <c r="D102" s="1">
        <v>3261.25</v>
      </c>
      <c r="E102" s="1">
        <v>3261.25</v>
      </c>
      <c r="F102" s="1">
        <v>3288.3</v>
      </c>
      <c r="G102" s="1">
        <v>3171.55</v>
      </c>
      <c r="H102" s="1">
        <v>3176.5</v>
      </c>
      <c r="I102" s="1">
        <v>3185.55</v>
      </c>
      <c r="J102" s="1">
        <v>3216.71</v>
      </c>
      <c r="K102" s="1">
        <v>1482618</v>
      </c>
      <c r="L102" s="1">
        <v>4769155731.3999996</v>
      </c>
      <c r="M102" s="1">
        <v>115581</v>
      </c>
      <c r="N102" s="1">
        <v>754162</v>
      </c>
      <c r="O102" s="1">
        <v>50.87</v>
      </c>
      <c r="Q102" s="1">
        <f t="shared" si="3"/>
        <v>-75.699999999999818</v>
      </c>
      <c r="R102" s="1">
        <v>2</v>
      </c>
      <c r="S102" s="1">
        <f t="shared" si="4"/>
        <v>6371.1</v>
      </c>
      <c r="W102" s="1">
        <v>1</v>
      </c>
      <c r="X102" s="1">
        <f t="shared" si="5"/>
        <v>3185.55</v>
      </c>
    </row>
    <row r="103" spans="1:24" ht="19.05" customHeight="1" x14ac:dyDescent="0.3">
      <c r="A103" s="1" t="s">
        <v>15</v>
      </c>
      <c r="B103" s="1" t="s">
        <v>16</v>
      </c>
      <c r="C103" s="2">
        <v>44524</v>
      </c>
      <c r="D103" s="1">
        <v>3185.55</v>
      </c>
      <c r="E103" s="1">
        <v>3186.05</v>
      </c>
      <c r="F103" s="1">
        <v>3208.9</v>
      </c>
      <c r="G103" s="1">
        <v>3150</v>
      </c>
      <c r="H103" s="1">
        <v>3150</v>
      </c>
      <c r="I103" s="1">
        <v>3157</v>
      </c>
      <c r="J103" s="1">
        <v>3181.1</v>
      </c>
      <c r="K103" s="1">
        <v>1056213</v>
      </c>
      <c r="L103" s="1">
        <v>3359919163.8000002</v>
      </c>
      <c r="M103" s="1">
        <v>81824</v>
      </c>
      <c r="N103" s="1">
        <v>552326</v>
      </c>
      <c r="O103" s="1">
        <v>52.29</v>
      </c>
      <c r="Q103" s="1">
        <f t="shared" si="3"/>
        <v>-28.550000000000182</v>
      </c>
      <c r="S103" s="1">
        <f t="shared" si="4"/>
        <v>0</v>
      </c>
      <c r="W103" s="1">
        <v>2</v>
      </c>
      <c r="X103" s="1">
        <f t="shared" si="5"/>
        <v>6314</v>
      </c>
    </row>
    <row r="104" spans="1:24" ht="19.05" customHeight="1" x14ac:dyDescent="0.3">
      <c r="A104" s="1" t="s">
        <v>15</v>
      </c>
      <c r="B104" s="1" t="s">
        <v>16</v>
      </c>
      <c r="C104" s="2">
        <v>44525</v>
      </c>
      <c r="D104" s="1">
        <v>3157</v>
      </c>
      <c r="E104" s="1">
        <v>3156.5</v>
      </c>
      <c r="F104" s="1">
        <v>3173.35</v>
      </c>
      <c r="G104" s="1">
        <v>3113</v>
      </c>
      <c r="H104" s="1">
        <v>3141.85</v>
      </c>
      <c r="I104" s="1">
        <v>3144.25</v>
      </c>
      <c r="J104" s="1">
        <v>3136.88</v>
      </c>
      <c r="K104" s="1">
        <v>728825</v>
      </c>
      <c r="L104" s="1">
        <v>2286237710.5500002</v>
      </c>
      <c r="M104" s="1">
        <v>58921</v>
      </c>
      <c r="N104" s="1">
        <v>282465</v>
      </c>
      <c r="O104" s="1">
        <v>38.76</v>
      </c>
      <c r="Q104" s="1">
        <f t="shared" si="3"/>
        <v>-12.75</v>
      </c>
      <c r="S104" s="1">
        <f t="shared" si="4"/>
        <v>0</v>
      </c>
      <c r="W104" s="1">
        <v>3</v>
      </c>
      <c r="X104" s="1">
        <f t="shared" si="5"/>
        <v>9432.75</v>
      </c>
    </row>
    <row r="105" spans="1:24" ht="19.05" customHeight="1" x14ac:dyDescent="0.3">
      <c r="A105" s="1" t="s">
        <v>15</v>
      </c>
      <c r="B105" s="1" t="s">
        <v>16</v>
      </c>
      <c r="C105" s="2">
        <v>44526</v>
      </c>
      <c r="D105" s="1">
        <v>3144.25</v>
      </c>
      <c r="E105" s="1">
        <v>3101</v>
      </c>
      <c r="F105" s="1">
        <v>3167.35</v>
      </c>
      <c r="G105" s="1">
        <v>3091</v>
      </c>
      <c r="H105" s="1">
        <v>3138</v>
      </c>
      <c r="I105" s="1">
        <v>3143.1</v>
      </c>
      <c r="J105" s="1">
        <v>3134.09</v>
      </c>
      <c r="K105" s="1">
        <v>1029110</v>
      </c>
      <c r="L105" s="1">
        <v>3225319766.25</v>
      </c>
      <c r="M105" s="1">
        <v>89084</v>
      </c>
      <c r="N105" s="1">
        <v>380276</v>
      </c>
      <c r="O105" s="1">
        <v>36.950000000000003</v>
      </c>
      <c r="Q105" s="1">
        <f t="shared" si="3"/>
        <v>-1.1500000000000909</v>
      </c>
      <c r="S105" s="1">
        <f t="shared" si="4"/>
        <v>0</v>
      </c>
      <c r="W105" s="1">
        <v>4</v>
      </c>
      <c r="X105" s="1">
        <f t="shared" si="5"/>
        <v>12572.4</v>
      </c>
    </row>
    <row r="106" spans="1:24" ht="19.05" customHeight="1" x14ac:dyDescent="0.3">
      <c r="A106" s="1" t="s">
        <v>15</v>
      </c>
      <c r="B106" s="1" t="s">
        <v>16</v>
      </c>
      <c r="C106" s="2">
        <v>44529</v>
      </c>
      <c r="D106" s="1">
        <v>3143.1</v>
      </c>
      <c r="E106" s="1">
        <v>3131</v>
      </c>
      <c r="F106" s="1">
        <v>3178.9</v>
      </c>
      <c r="G106" s="1">
        <v>3071.9</v>
      </c>
      <c r="H106" s="1">
        <v>3138</v>
      </c>
      <c r="I106" s="1">
        <v>3144.3</v>
      </c>
      <c r="J106" s="1">
        <v>3133.72</v>
      </c>
      <c r="K106" s="1">
        <v>876651</v>
      </c>
      <c r="L106" s="1">
        <v>2747176827.3499999</v>
      </c>
      <c r="M106" s="1">
        <v>82466</v>
      </c>
      <c r="N106" s="1">
        <v>281065</v>
      </c>
      <c r="O106" s="1">
        <v>32.06</v>
      </c>
      <c r="Q106" s="1">
        <f t="shared" si="3"/>
        <v>1.2000000000002728</v>
      </c>
      <c r="R106" s="1">
        <v>4</v>
      </c>
      <c r="S106" s="1">
        <f t="shared" si="4"/>
        <v>12577.2</v>
      </c>
      <c r="X106" s="1">
        <f t="shared" si="5"/>
        <v>0</v>
      </c>
    </row>
    <row r="107" spans="1:24" ht="19.05" customHeight="1" x14ac:dyDescent="0.3">
      <c r="A107" s="1" t="s">
        <v>15</v>
      </c>
      <c r="B107" s="1" t="s">
        <v>16</v>
      </c>
      <c r="C107" s="2">
        <v>44530</v>
      </c>
      <c r="D107" s="1">
        <v>3144.3</v>
      </c>
      <c r="E107" s="1">
        <v>3116.15</v>
      </c>
      <c r="F107" s="1">
        <v>3189</v>
      </c>
      <c r="G107" s="1">
        <v>3116.15</v>
      </c>
      <c r="H107" s="1">
        <v>3144.75</v>
      </c>
      <c r="I107" s="1">
        <v>3143.65</v>
      </c>
      <c r="J107" s="1">
        <v>3155.91</v>
      </c>
      <c r="K107" s="1">
        <v>2340489</v>
      </c>
      <c r="L107" s="1">
        <v>7386376690.5</v>
      </c>
      <c r="M107" s="1">
        <v>134876</v>
      </c>
      <c r="N107" s="1">
        <v>1338856</v>
      </c>
      <c r="O107" s="1">
        <v>57.2</v>
      </c>
      <c r="Q107" s="1">
        <f t="shared" si="3"/>
        <v>-0.65000000000009095</v>
      </c>
      <c r="R107" s="1">
        <v>1</v>
      </c>
      <c r="S107" s="1">
        <f t="shared" si="4"/>
        <v>3143.65</v>
      </c>
      <c r="W107" s="1">
        <v>1</v>
      </c>
      <c r="X107" s="1">
        <f t="shared" si="5"/>
        <v>3143.65</v>
      </c>
    </row>
    <row r="108" spans="1:24" ht="19.05" customHeight="1" x14ac:dyDescent="0.3">
      <c r="A108" s="1" t="s">
        <v>15</v>
      </c>
      <c r="B108" s="1" t="s">
        <v>16</v>
      </c>
      <c r="C108" s="2">
        <v>44531</v>
      </c>
      <c r="D108" s="1">
        <v>3143.65</v>
      </c>
      <c r="E108" s="1">
        <v>3155.9</v>
      </c>
      <c r="F108" s="1">
        <v>3199.75</v>
      </c>
      <c r="G108" s="1">
        <v>3124.1</v>
      </c>
      <c r="H108" s="1">
        <v>3136.95</v>
      </c>
      <c r="I108" s="1">
        <v>3138.15</v>
      </c>
      <c r="J108" s="1">
        <v>3159.89</v>
      </c>
      <c r="K108" s="1">
        <v>1741820</v>
      </c>
      <c r="L108" s="1">
        <v>5503967714.8999996</v>
      </c>
      <c r="M108" s="1">
        <v>111539</v>
      </c>
      <c r="N108" s="1">
        <v>795508</v>
      </c>
      <c r="O108" s="1">
        <v>45.67</v>
      </c>
      <c r="Q108" s="1">
        <f t="shared" si="3"/>
        <v>-5.5</v>
      </c>
      <c r="R108" s="1">
        <v>1</v>
      </c>
      <c r="S108" s="1">
        <f t="shared" si="4"/>
        <v>3138.15</v>
      </c>
      <c r="W108" s="1">
        <v>2</v>
      </c>
      <c r="X108" s="1">
        <f t="shared" si="5"/>
        <v>6276.3</v>
      </c>
    </row>
    <row r="109" spans="1:24" ht="19.05" customHeight="1" x14ac:dyDescent="0.3">
      <c r="A109" s="1" t="s">
        <v>15</v>
      </c>
      <c r="B109" s="1" t="s">
        <v>16</v>
      </c>
      <c r="C109" s="2">
        <v>44532</v>
      </c>
      <c r="D109" s="1">
        <v>3138.15</v>
      </c>
      <c r="E109" s="1">
        <v>3160</v>
      </c>
      <c r="F109" s="1">
        <v>3194</v>
      </c>
      <c r="G109" s="1">
        <v>3152.25</v>
      </c>
      <c r="H109" s="1">
        <v>3175.55</v>
      </c>
      <c r="I109" s="1">
        <v>3180.6</v>
      </c>
      <c r="J109" s="1">
        <v>3171.73</v>
      </c>
      <c r="K109" s="1">
        <v>939320</v>
      </c>
      <c r="L109" s="1">
        <v>2979272291.5</v>
      </c>
      <c r="M109" s="1">
        <v>92854</v>
      </c>
      <c r="N109" s="1">
        <v>514640</v>
      </c>
      <c r="O109" s="1">
        <v>54.79</v>
      </c>
      <c r="Q109" s="1">
        <f t="shared" si="3"/>
        <v>42.449999999999818</v>
      </c>
      <c r="S109" s="1">
        <f t="shared" si="4"/>
        <v>0</v>
      </c>
      <c r="X109" s="1">
        <f t="shared" si="5"/>
        <v>0</v>
      </c>
    </row>
    <row r="110" spans="1:24" ht="19.05" customHeight="1" x14ac:dyDescent="0.3">
      <c r="A110" s="1" t="s">
        <v>15</v>
      </c>
      <c r="B110" s="1" t="s">
        <v>16</v>
      </c>
      <c r="C110" s="2">
        <v>44533</v>
      </c>
      <c r="D110" s="1">
        <v>3180.6</v>
      </c>
      <c r="E110" s="1">
        <v>3185</v>
      </c>
      <c r="F110" s="1">
        <v>3187.45</v>
      </c>
      <c r="G110" s="1">
        <v>3106</v>
      </c>
      <c r="H110" s="1">
        <v>3115</v>
      </c>
      <c r="I110" s="1">
        <v>3110.45</v>
      </c>
      <c r="J110" s="1">
        <v>3140.95</v>
      </c>
      <c r="K110" s="1">
        <v>1216263</v>
      </c>
      <c r="L110" s="1">
        <v>3820224962.1500001</v>
      </c>
      <c r="M110" s="1">
        <v>100441</v>
      </c>
      <c r="N110" s="1">
        <v>728359</v>
      </c>
      <c r="O110" s="1">
        <v>59.88</v>
      </c>
      <c r="Q110" s="1">
        <f t="shared" si="3"/>
        <v>-70.150000000000091</v>
      </c>
      <c r="R110" s="1">
        <v>2</v>
      </c>
      <c r="S110" s="1">
        <f t="shared" si="4"/>
        <v>6220.9</v>
      </c>
      <c r="W110" s="1">
        <v>1</v>
      </c>
      <c r="X110" s="1">
        <f t="shared" si="5"/>
        <v>3110.45</v>
      </c>
    </row>
    <row r="111" spans="1:24" ht="19.05" customHeight="1" x14ac:dyDescent="0.3">
      <c r="A111" s="1" t="s">
        <v>15</v>
      </c>
      <c r="B111" s="1" t="s">
        <v>16</v>
      </c>
      <c r="C111" s="2">
        <v>44536</v>
      </c>
      <c r="D111" s="1">
        <v>3110.45</v>
      </c>
      <c r="E111" s="1">
        <v>3115</v>
      </c>
      <c r="F111" s="1">
        <v>3115</v>
      </c>
      <c r="G111" s="1">
        <v>3028.25</v>
      </c>
      <c r="H111" s="1">
        <v>3038.55</v>
      </c>
      <c r="I111" s="1">
        <v>3038.3</v>
      </c>
      <c r="J111" s="1">
        <v>3056.94</v>
      </c>
      <c r="K111" s="1">
        <v>1107363</v>
      </c>
      <c r="L111" s="1">
        <v>3385138976.0999999</v>
      </c>
      <c r="M111" s="1">
        <v>131088</v>
      </c>
      <c r="N111" s="1">
        <v>630231</v>
      </c>
      <c r="O111" s="1">
        <v>56.91</v>
      </c>
      <c r="Q111" s="1">
        <f t="shared" si="3"/>
        <v>-72.149999999999636</v>
      </c>
      <c r="R111" s="1">
        <v>1</v>
      </c>
      <c r="S111" s="1">
        <f t="shared" si="4"/>
        <v>3038.3</v>
      </c>
      <c r="W111" s="1">
        <v>2</v>
      </c>
      <c r="X111" s="1">
        <f t="shared" si="5"/>
        <v>6076.6</v>
      </c>
    </row>
    <row r="112" spans="1:24" ht="19.05" customHeight="1" x14ac:dyDescent="0.3">
      <c r="A112" s="1" t="s">
        <v>15</v>
      </c>
      <c r="B112" s="1" t="s">
        <v>16</v>
      </c>
      <c r="C112" s="2">
        <v>44537</v>
      </c>
      <c r="D112" s="1">
        <v>3038.3</v>
      </c>
      <c r="E112" s="1">
        <v>3040</v>
      </c>
      <c r="F112" s="1">
        <v>3069</v>
      </c>
      <c r="G112" s="1">
        <v>3016.45</v>
      </c>
      <c r="H112" s="1">
        <v>3031.9</v>
      </c>
      <c r="I112" s="1">
        <v>3030.35</v>
      </c>
      <c r="J112" s="1">
        <v>3031.22</v>
      </c>
      <c r="K112" s="1">
        <v>2056459</v>
      </c>
      <c r="L112" s="1">
        <v>6233579440.6499996</v>
      </c>
      <c r="M112" s="1">
        <v>108821</v>
      </c>
      <c r="N112" s="1">
        <v>1345852</v>
      </c>
      <c r="O112" s="1">
        <v>65.45</v>
      </c>
      <c r="Q112" s="1">
        <f t="shared" si="3"/>
        <v>-7.9500000000002728</v>
      </c>
      <c r="R112" s="1">
        <v>1</v>
      </c>
      <c r="S112" s="1">
        <f t="shared" si="4"/>
        <v>3030.35</v>
      </c>
      <c r="W112" s="1">
        <v>3</v>
      </c>
      <c r="X112" s="1">
        <f t="shared" si="5"/>
        <v>9091.0499999999993</v>
      </c>
    </row>
    <row r="113" spans="1:24" ht="19.05" customHeight="1" x14ac:dyDescent="0.3">
      <c r="A113" s="1" t="s">
        <v>15</v>
      </c>
      <c r="B113" s="1" t="s">
        <v>16</v>
      </c>
      <c r="C113" s="2">
        <v>44538</v>
      </c>
      <c r="D113" s="1">
        <v>3030.35</v>
      </c>
      <c r="E113" s="1">
        <v>3031.9</v>
      </c>
      <c r="F113" s="1">
        <v>3123</v>
      </c>
      <c r="G113" s="1">
        <v>3031</v>
      </c>
      <c r="H113" s="1">
        <v>3110</v>
      </c>
      <c r="I113" s="1">
        <v>3108.5</v>
      </c>
      <c r="J113" s="1">
        <v>3078.23</v>
      </c>
      <c r="K113" s="1">
        <v>1171484</v>
      </c>
      <c r="L113" s="1">
        <v>3606099724.5999999</v>
      </c>
      <c r="M113" s="1">
        <v>113919</v>
      </c>
      <c r="N113" s="1">
        <v>640434</v>
      </c>
      <c r="O113" s="1">
        <v>54.67</v>
      </c>
      <c r="Q113" s="1">
        <f t="shared" si="3"/>
        <v>78.150000000000091</v>
      </c>
      <c r="S113" s="1">
        <f t="shared" si="4"/>
        <v>0</v>
      </c>
      <c r="X113" s="1">
        <f t="shared" si="5"/>
        <v>0</v>
      </c>
    </row>
    <row r="114" spans="1:24" ht="19.05" customHeight="1" x14ac:dyDescent="0.3">
      <c r="A114" s="1" t="s">
        <v>15</v>
      </c>
      <c r="B114" s="1" t="s">
        <v>16</v>
      </c>
      <c r="C114" s="2">
        <v>44539</v>
      </c>
      <c r="D114" s="1">
        <v>3108.5</v>
      </c>
      <c r="E114" s="1">
        <v>3152.4</v>
      </c>
      <c r="F114" s="1">
        <v>3183.05</v>
      </c>
      <c r="G114" s="1">
        <v>3111</v>
      </c>
      <c r="H114" s="1">
        <v>3177</v>
      </c>
      <c r="I114" s="1">
        <v>3178.7</v>
      </c>
      <c r="J114" s="1">
        <v>3154.95</v>
      </c>
      <c r="K114" s="1">
        <v>1287243</v>
      </c>
      <c r="L114" s="1">
        <v>4061181886.0999999</v>
      </c>
      <c r="M114" s="1">
        <v>81244</v>
      </c>
      <c r="N114" s="1">
        <v>572324</v>
      </c>
      <c r="O114" s="1">
        <v>44.46</v>
      </c>
      <c r="Q114" s="1">
        <f t="shared" si="3"/>
        <v>70.199999999999818</v>
      </c>
      <c r="S114" s="1">
        <f t="shared" si="4"/>
        <v>0</v>
      </c>
      <c r="X114" s="1">
        <f t="shared" si="5"/>
        <v>0</v>
      </c>
    </row>
    <row r="115" spans="1:24" ht="19.05" customHeight="1" x14ac:dyDescent="0.3">
      <c r="A115" s="1" t="s">
        <v>15</v>
      </c>
      <c r="B115" s="1" t="s">
        <v>16</v>
      </c>
      <c r="C115" s="2">
        <v>44540</v>
      </c>
      <c r="D115" s="1">
        <v>3178.7</v>
      </c>
      <c r="E115" s="1">
        <v>3184</v>
      </c>
      <c r="F115" s="1">
        <v>3292</v>
      </c>
      <c r="G115" s="1">
        <v>3178.7</v>
      </c>
      <c r="H115" s="1">
        <v>3279</v>
      </c>
      <c r="I115" s="1">
        <v>3283.15</v>
      </c>
      <c r="J115" s="1">
        <v>3265.19</v>
      </c>
      <c r="K115" s="1">
        <v>2554394</v>
      </c>
      <c r="L115" s="1">
        <v>8340592551.6499996</v>
      </c>
      <c r="M115" s="1">
        <v>112592</v>
      </c>
      <c r="N115" s="1">
        <v>753760</v>
      </c>
      <c r="O115" s="1">
        <v>29.51</v>
      </c>
      <c r="Q115" s="1">
        <f t="shared" si="3"/>
        <v>104.45000000000027</v>
      </c>
      <c r="S115" s="1">
        <f t="shared" si="4"/>
        <v>0</v>
      </c>
      <c r="X115" s="1">
        <f t="shared" si="5"/>
        <v>0</v>
      </c>
    </row>
    <row r="116" spans="1:24" ht="19.05" customHeight="1" x14ac:dyDescent="0.3">
      <c r="A116" s="1" t="s">
        <v>15</v>
      </c>
      <c r="B116" s="1" t="s">
        <v>16</v>
      </c>
      <c r="C116" s="2">
        <v>44543</v>
      </c>
      <c r="D116" s="1">
        <v>3283.15</v>
      </c>
      <c r="E116" s="1">
        <v>3285.1</v>
      </c>
      <c r="F116" s="1">
        <v>3341</v>
      </c>
      <c r="G116" s="1">
        <v>3270.95</v>
      </c>
      <c r="H116" s="1">
        <v>3284.75</v>
      </c>
      <c r="I116" s="1">
        <v>3279.85</v>
      </c>
      <c r="J116" s="1">
        <v>3303.44</v>
      </c>
      <c r="K116" s="1">
        <v>1265832</v>
      </c>
      <c r="L116" s="1">
        <v>4181599570.9000001</v>
      </c>
      <c r="M116" s="1">
        <v>98261</v>
      </c>
      <c r="N116" s="1">
        <v>603571</v>
      </c>
      <c r="O116" s="1">
        <v>47.68</v>
      </c>
      <c r="Q116" s="1">
        <f t="shared" si="3"/>
        <v>-3.3000000000001819</v>
      </c>
      <c r="R116" s="1">
        <v>4</v>
      </c>
      <c r="S116" s="1">
        <f t="shared" si="4"/>
        <v>13119.4</v>
      </c>
      <c r="W116" s="1">
        <v>1</v>
      </c>
      <c r="X116" s="1">
        <f t="shared" si="5"/>
        <v>3279.85</v>
      </c>
    </row>
    <row r="117" spans="1:24" ht="19.05" customHeight="1" x14ac:dyDescent="0.3">
      <c r="A117" s="1" t="s">
        <v>15</v>
      </c>
      <c r="B117" s="1" t="s">
        <v>16</v>
      </c>
      <c r="C117" s="2">
        <v>44544</v>
      </c>
      <c r="D117" s="1">
        <v>3279.85</v>
      </c>
      <c r="E117" s="1">
        <v>3274</v>
      </c>
      <c r="F117" s="1">
        <v>3305</v>
      </c>
      <c r="G117" s="1">
        <v>3249</v>
      </c>
      <c r="H117" s="1">
        <v>3294</v>
      </c>
      <c r="I117" s="1">
        <v>3297.5</v>
      </c>
      <c r="J117" s="1">
        <v>3286.01</v>
      </c>
      <c r="K117" s="1">
        <v>863179</v>
      </c>
      <c r="L117" s="1">
        <v>2836418229.0999999</v>
      </c>
      <c r="M117" s="1">
        <v>64474</v>
      </c>
      <c r="N117" s="1">
        <v>385562</v>
      </c>
      <c r="O117" s="1">
        <v>44.67</v>
      </c>
      <c r="Q117" s="1">
        <f t="shared" si="3"/>
        <v>17.650000000000091</v>
      </c>
      <c r="S117" s="1">
        <f t="shared" si="4"/>
        <v>0</v>
      </c>
      <c r="X117" s="1">
        <f t="shared" si="5"/>
        <v>0</v>
      </c>
    </row>
    <row r="118" spans="1:24" ht="19.05" customHeight="1" x14ac:dyDescent="0.3">
      <c r="A118" s="1" t="s">
        <v>15</v>
      </c>
      <c r="B118" s="1" t="s">
        <v>16</v>
      </c>
      <c r="C118" s="2">
        <v>44545</v>
      </c>
      <c r="D118" s="1">
        <v>3297.5</v>
      </c>
      <c r="E118" s="1">
        <v>3278.15</v>
      </c>
      <c r="F118" s="1">
        <v>3313.95</v>
      </c>
      <c r="G118" s="1">
        <v>3266.5</v>
      </c>
      <c r="H118" s="1">
        <v>3290.55</v>
      </c>
      <c r="I118" s="1">
        <v>3301.95</v>
      </c>
      <c r="J118" s="1">
        <v>3296.89</v>
      </c>
      <c r="K118" s="1">
        <v>811946</v>
      </c>
      <c r="L118" s="1">
        <v>2676892688.25</v>
      </c>
      <c r="M118" s="1">
        <v>64141</v>
      </c>
      <c r="N118" s="1">
        <v>442214</v>
      </c>
      <c r="O118" s="1">
        <v>54.46</v>
      </c>
      <c r="Q118" s="1">
        <f t="shared" si="3"/>
        <v>4.4499999999998181</v>
      </c>
      <c r="S118" s="1">
        <f t="shared" si="4"/>
        <v>0</v>
      </c>
      <c r="X118" s="1">
        <f t="shared" si="5"/>
        <v>0</v>
      </c>
    </row>
    <row r="119" spans="1:24" ht="19.05" customHeight="1" x14ac:dyDescent="0.3">
      <c r="A119" s="1" t="s">
        <v>15</v>
      </c>
      <c r="B119" s="1" t="s">
        <v>16</v>
      </c>
      <c r="C119" s="2">
        <v>44546</v>
      </c>
      <c r="D119" s="1">
        <v>3301.95</v>
      </c>
      <c r="E119" s="1">
        <v>3325</v>
      </c>
      <c r="F119" s="1">
        <v>3325</v>
      </c>
      <c r="G119" s="1">
        <v>3270.6</v>
      </c>
      <c r="H119" s="1">
        <v>3300</v>
      </c>
      <c r="I119" s="1">
        <v>3298.6</v>
      </c>
      <c r="J119" s="1">
        <v>3297.52</v>
      </c>
      <c r="K119" s="1">
        <v>502930</v>
      </c>
      <c r="L119" s="1">
        <v>1658420466.7</v>
      </c>
      <c r="M119" s="1">
        <v>51275</v>
      </c>
      <c r="N119" s="1">
        <v>246849</v>
      </c>
      <c r="O119" s="1">
        <v>49.08</v>
      </c>
      <c r="Q119" s="1">
        <f t="shared" si="3"/>
        <v>-3.3499999999999091</v>
      </c>
      <c r="R119" s="1">
        <v>3</v>
      </c>
      <c r="S119" s="1">
        <f t="shared" si="4"/>
        <v>9895.7999999999993</v>
      </c>
      <c r="W119" s="1">
        <v>1</v>
      </c>
      <c r="X119" s="1">
        <f t="shared" si="5"/>
        <v>3298.6</v>
      </c>
    </row>
    <row r="120" spans="1:24" ht="19.05" customHeight="1" x14ac:dyDescent="0.3">
      <c r="A120" s="1" t="s">
        <v>15</v>
      </c>
      <c r="B120" s="1" t="s">
        <v>16</v>
      </c>
      <c r="C120" s="2">
        <v>44547</v>
      </c>
      <c r="D120" s="1">
        <v>3298.6</v>
      </c>
      <c r="E120" s="1">
        <v>3275</v>
      </c>
      <c r="F120" s="1">
        <v>3293.3</v>
      </c>
      <c r="G120" s="1">
        <v>3227.7</v>
      </c>
      <c r="H120" s="1">
        <v>3243.9</v>
      </c>
      <c r="I120" s="1">
        <v>3243.7</v>
      </c>
      <c r="J120" s="1">
        <v>3250.31</v>
      </c>
      <c r="K120" s="1">
        <v>1019403</v>
      </c>
      <c r="L120" s="1">
        <v>3313379981.8000002</v>
      </c>
      <c r="M120" s="1">
        <v>64236</v>
      </c>
      <c r="N120" s="1">
        <v>536995</v>
      </c>
      <c r="O120" s="1">
        <v>52.68</v>
      </c>
      <c r="Q120" s="1">
        <f t="shared" si="3"/>
        <v>-54.900000000000091</v>
      </c>
      <c r="R120" s="1">
        <v>1</v>
      </c>
      <c r="S120" s="1">
        <f t="shared" si="4"/>
        <v>3243.7</v>
      </c>
      <c r="W120" s="1">
        <v>2</v>
      </c>
      <c r="X120" s="1">
        <f t="shared" si="5"/>
        <v>6487.4</v>
      </c>
    </row>
    <row r="121" spans="1:24" ht="19.05" customHeight="1" x14ac:dyDescent="0.3">
      <c r="A121" s="1" t="s">
        <v>15</v>
      </c>
      <c r="B121" s="1" t="s">
        <v>16</v>
      </c>
      <c r="C121" s="2">
        <v>44550</v>
      </c>
      <c r="D121" s="1">
        <v>3243.7</v>
      </c>
      <c r="E121" s="1">
        <v>3227</v>
      </c>
      <c r="F121" s="1">
        <v>3275</v>
      </c>
      <c r="G121" s="1">
        <v>3181</v>
      </c>
      <c r="H121" s="1">
        <v>3236.2</v>
      </c>
      <c r="I121" s="1">
        <v>3239.45</v>
      </c>
      <c r="J121" s="1">
        <v>3213.98</v>
      </c>
      <c r="K121" s="1">
        <v>948872</v>
      </c>
      <c r="L121" s="1">
        <v>3049657493.1500001</v>
      </c>
      <c r="M121" s="1">
        <v>82163</v>
      </c>
      <c r="N121" s="1">
        <v>399550</v>
      </c>
      <c r="O121" s="1">
        <v>42.11</v>
      </c>
      <c r="Q121" s="1">
        <f t="shared" si="3"/>
        <v>-4.25</v>
      </c>
      <c r="R121" s="1">
        <v>1</v>
      </c>
      <c r="S121" s="1">
        <f t="shared" si="4"/>
        <v>3239.45</v>
      </c>
      <c r="W121" s="1">
        <v>3</v>
      </c>
      <c r="X121" s="1">
        <f t="shared" si="5"/>
        <v>9718.3499999999985</v>
      </c>
    </row>
    <row r="122" spans="1:24" ht="19.05" customHeight="1" x14ac:dyDescent="0.3">
      <c r="A122" s="1" t="s">
        <v>15</v>
      </c>
      <c r="B122" s="1" t="s">
        <v>16</v>
      </c>
      <c r="C122" s="2">
        <v>44551</v>
      </c>
      <c r="D122" s="1">
        <v>3239.45</v>
      </c>
      <c r="E122" s="1">
        <v>3247</v>
      </c>
      <c r="F122" s="1">
        <v>3296</v>
      </c>
      <c r="G122" s="1">
        <v>3240</v>
      </c>
      <c r="H122" s="1">
        <v>3273</v>
      </c>
      <c r="I122" s="1">
        <v>3271.35</v>
      </c>
      <c r="J122" s="1">
        <v>3267.3</v>
      </c>
      <c r="K122" s="1">
        <v>712026</v>
      </c>
      <c r="L122" s="1">
        <v>2326400944.8499999</v>
      </c>
      <c r="M122" s="1">
        <v>55407</v>
      </c>
      <c r="N122" s="1">
        <v>361630</v>
      </c>
      <c r="O122" s="1">
        <v>50.79</v>
      </c>
      <c r="Q122" s="1">
        <f t="shared" si="3"/>
        <v>31.900000000000091</v>
      </c>
      <c r="S122" s="1">
        <f t="shared" si="4"/>
        <v>0</v>
      </c>
      <c r="X122" s="1">
        <f t="shared" si="5"/>
        <v>0</v>
      </c>
    </row>
    <row r="123" spans="1:24" ht="19.05" customHeight="1" x14ac:dyDescent="0.3">
      <c r="A123" s="1" t="s">
        <v>15</v>
      </c>
      <c r="B123" s="1" t="s">
        <v>16</v>
      </c>
      <c r="C123" s="2">
        <v>44552</v>
      </c>
      <c r="D123" s="1">
        <v>3271.35</v>
      </c>
      <c r="E123" s="1">
        <v>3275.7</v>
      </c>
      <c r="F123" s="1">
        <v>3285.65</v>
      </c>
      <c r="G123" s="1">
        <v>3241</v>
      </c>
      <c r="H123" s="1">
        <v>3278.7</v>
      </c>
      <c r="I123" s="1">
        <v>3280.1</v>
      </c>
      <c r="J123" s="1">
        <v>3265.96</v>
      </c>
      <c r="K123" s="1">
        <v>619865</v>
      </c>
      <c r="L123" s="1">
        <v>2024455814.0999999</v>
      </c>
      <c r="M123" s="1">
        <v>58795</v>
      </c>
      <c r="N123" s="1">
        <v>296710</v>
      </c>
      <c r="O123" s="1">
        <v>47.87</v>
      </c>
      <c r="Q123" s="1">
        <f t="shared" si="3"/>
        <v>8.75</v>
      </c>
      <c r="S123" s="1">
        <f t="shared" si="4"/>
        <v>0</v>
      </c>
      <c r="X123" s="1">
        <f t="shared" si="5"/>
        <v>0</v>
      </c>
    </row>
    <row r="124" spans="1:24" ht="19.05" customHeight="1" x14ac:dyDescent="0.3">
      <c r="A124" s="1" t="s">
        <v>15</v>
      </c>
      <c r="B124" s="1" t="s">
        <v>16</v>
      </c>
      <c r="C124" s="2">
        <v>44553</v>
      </c>
      <c r="D124" s="1">
        <v>3280.1</v>
      </c>
      <c r="E124" s="1">
        <v>3290</v>
      </c>
      <c r="F124" s="1">
        <v>3307.9</v>
      </c>
      <c r="G124" s="1">
        <v>3250</v>
      </c>
      <c r="H124" s="1">
        <v>3271.85</v>
      </c>
      <c r="I124" s="1">
        <v>3267.9</v>
      </c>
      <c r="J124" s="1">
        <v>3262.65</v>
      </c>
      <c r="K124" s="1">
        <v>1051596</v>
      </c>
      <c r="L124" s="1">
        <v>3430988449.8000002</v>
      </c>
      <c r="M124" s="1">
        <v>52571</v>
      </c>
      <c r="N124" s="1">
        <v>654807</v>
      </c>
      <c r="O124" s="1">
        <v>62.27</v>
      </c>
      <c r="Q124" s="1">
        <f t="shared" si="3"/>
        <v>-12.199999999999818</v>
      </c>
      <c r="R124" s="1">
        <v>3</v>
      </c>
      <c r="S124" s="1">
        <f t="shared" si="4"/>
        <v>9803.7000000000007</v>
      </c>
      <c r="W124" s="1">
        <v>1</v>
      </c>
      <c r="X124" s="1">
        <f t="shared" si="5"/>
        <v>3267.9</v>
      </c>
    </row>
    <row r="125" spans="1:24" ht="19.05" customHeight="1" x14ac:dyDescent="0.3">
      <c r="A125" s="1" t="s">
        <v>15</v>
      </c>
      <c r="B125" s="1" t="s">
        <v>16</v>
      </c>
      <c r="C125" s="2">
        <v>44554</v>
      </c>
      <c r="D125" s="1">
        <v>3267.9</v>
      </c>
      <c r="E125" s="1">
        <v>3280</v>
      </c>
      <c r="F125" s="1">
        <v>3300</v>
      </c>
      <c r="G125" s="1">
        <v>3261</v>
      </c>
      <c r="H125" s="1">
        <v>3285</v>
      </c>
      <c r="I125" s="1">
        <v>3284.8</v>
      </c>
      <c r="J125" s="1">
        <v>3282.46</v>
      </c>
      <c r="K125" s="1">
        <v>651404</v>
      </c>
      <c r="L125" s="1">
        <v>2138205846.2</v>
      </c>
      <c r="M125" s="1">
        <v>42284</v>
      </c>
      <c r="N125" s="1">
        <v>225255</v>
      </c>
      <c r="O125" s="1">
        <v>34.58</v>
      </c>
      <c r="Q125" s="1">
        <f t="shared" si="3"/>
        <v>16.900000000000091</v>
      </c>
      <c r="S125" s="1">
        <f t="shared" si="4"/>
        <v>0</v>
      </c>
      <c r="X125" s="1">
        <f t="shared" si="5"/>
        <v>0</v>
      </c>
    </row>
    <row r="126" spans="1:24" ht="19.05" customHeight="1" x14ac:dyDescent="0.3">
      <c r="A126" s="1" t="s">
        <v>15</v>
      </c>
      <c r="B126" s="1" t="s">
        <v>16</v>
      </c>
      <c r="C126" s="2">
        <v>44557</v>
      </c>
      <c r="D126" s="1">
        <v>3284.8</v>
      </c>
      <c r="E126" s="1">
        <v>3280.1</v>
      </c>
      <c r="F126" s="1">
        <v>3284.75</v>
      </c>
      <c r="G126" s="1">
        <v>3226.2</v>
      </c>
      <c r="H126" s="1">
        <v>3270.7</v>
      </c>
      <c r="I126" s="1">
        <v>3272.4</v>
      </c>
      <c r="J126" s="1">
        <v>3258.29</v>
      </c>
      <c r="K126" s="1">
        <v>640701</v>
      </c>
      <c r="L126" s="1">
        <v>2087589102.45</v>
      </c>
      <c r="M126" s="1">
        <v>68007</v>
      </c>
      <c r="N126" s="1">
        <v>294856</v>
      </c>
      <c r="O126" s="1">
        <v>46.02</v>
      </c>
      <c r="Q126" s="1">
        <f t="shared" si="3"/>
        <v>-12.400000000000091</v>
      </c>
      <c r="R126" s="1">
        <v>2</v>
      </c>
      <c r="S126" s="1">
        <f t="shared" si="4"/>
        <v>6544.8</v>
      </c>
      <c r="W126" s="1">
        <v>1</v>
      </c>
      <c r="X126" s="1">
        <f t="shared" si="5"/>
        <v>3272.4</v>
      </c>
    </row>
    <row r="127" spans="1:24" ht="19.05" customHeight="1" x14ac:dyDescent="0.3">
      <c r="A127" s="1" t="s">
        <v>15</v>
      </c>
      <c r="B127" s="1" t="s">
        <v>16</v>
      </c>
      <c r="C127" s="2">
        <v>44558</v>
      </c>
      <c r="D127" s="1">
        <v>3272.4</v>
      </c>
      <c r="E127" s="1">
        <v>3275.95</v>
      </c>
      <c r="F127" s="1">
        <v>3375</v>
      </c>
      <c r="G127" s="1">
        <v>3273</v>
      </c>
      <c r="H127" s="1">
        <v>3365</v>
      </c>
      <c r="I127" s="1">
        <v>3368.2</v>
      </c>
      <c r="J127" s="1">
        <v>3348.39</v>
      </c>
      <c r="K127" s="1">
        <v>1211648</v>
      </c>
      <c r="L127" s="1">
        <v>4057074152.3499999</v>
      </c>
      <c r="M127" s="1">
        <v>93064</v>
      </c>
      <c r="N127" s="1">
        <v>378521</v>
      </c>
      <c r="O127" s="1">
        <v>31.24</v>
      </c>
      <c r="Q127" s="1">
        <f t="shared" si="3"/>
        <v>95.799999999999727</v>
      </c>
      <c r="S127" s="1">
        <f t="shared" si="4"/>
        <v>0</v>
      </c>
      <c r="X127" s="1">
        <f t="shared" si="5"/>
        <v>0</v>
      </c>
    </row>
    <row r="128" spans="1:24" ht="19.05" customHeight="1" x14ac:dyDescent="0.3">
      <c r="A128" s="1" t="s">
        <v>15</v>
      </c>
      <c r="B128" s="1" t="s">
        <v>16</v>
      </c>
      <c r="C128" s="2">
        <v>44559</v>
      </c>
      <c r="D128" s="1">
        <v>3368.2</v>
      </c>
      <c r="E128" s="1">
        <v>3372.2</v>
      </c>
      <c r="F128" s="1">
        <v>3386</v>
      </c>
      <c r="G128" s="1">
        <v>3346.2</v>
      </c>
      <c r="H128" s="1">
        <v>3362.05</v>
      </c>
      <c r="I128" s="1">
        <v>3367.45</v>
      </c>
      <c r="J128" s="1">
        <v>3370.82</v>
      </c>
      <c r="K128" s="1">
        <v>598421</v>
      </c>
      <c r="L128" s="1">
        <v>2017168389.6500001</v>
      </c>
      <c r="M128" s="1">
        <v>55234</v>
      </c>
      <c r="N128" s="1">
        <v>206989</v>
      </c>
      <c r="O128" s="1">
        <v>34.590000000000003</v>
      </c>
      <c r="Q128" s="1">
        <f t="shared" si="3"/>
        <v>-0.75</v>
      </c>
      <c r="R128" s="1">
        <v>2</v>
      </c>
      <c r="S128" s="1">
        <f t="shared" si="4"/>
        <v>6734.9</v>
      </c>
      <c r="W128" s="1">
        <v>1</v>
      </c>
      <c r="X128" s="1">
        <f t="shared" si="5"/>
        <v>3367.45</v>
      </c>
    </row>
    <row r="129" spans="1:24" ht="19.05" customHeight="1" x14ac:dyDescent="0.3">
      <c r="A129" s="1" t="s">
        <v>15</v>
      </c>
      <c r="B129" s="1" t="s">
        <v>16</v>
      </c>
      <c r="C129" s="2">
        <v>44560</v>
      </c>
      <c r="D129" s="1">
        <v>3367.45</v>
      </c>
      <c r="E129" s="1">
        <v>3363.25</v>
      </c>
      <c r="F129" s="1">
        <v>3390</v>
      </c>
      <c r="G129" s="1">
        <v>3350.3</v>
      </c>
      <c r="H129" s="1">
        <v>3368</v>
      </c>
      <c r="I129" s="1">
        <v>3365.7</v>
      </c>
      <c r="J129" s="1">
        <v>3372.77</v>
      </c>
      <c r="K129" s="1">
        <v>691223</v>
      </c>
      <c r="L129" s="1">
        <v>2331339633.3000002</v>
      </c>
      <c r="M129" s="1">
        <v>49791</v>
      </c>
      <c r="N129" s="1">
        <v>422139</v>
      </c>
      <c r="O129" s="1">
        <v>61.07</v>
      </c>
      <c r="Q129" s="1">
        <f t="shared" si="3"/>
        <v>-1.75</v>
      </c>
      <c r="R129" s="1">
        <v>1</v>
      </c>
      <c r="S129" s="1">
        <f t="shared" si="4"/>
        <v>3365.7</v>
      </c>
      <c r="W129" s="1">
        <v>2</v>
      </c>
      <c r="X129" s="1">
        <f t="shared" si="5"/>
        <v>6731.4</v>
      </c>
    </row>
    <row r="130" spans="1:24" ht="19.05" customHeight="1" x14ac:dyDescent="0.3">
      <c r="A130" s="1" t="s">
        <v>15</v>
      </c>
      <c r="B130" s="1" t="s">
        <v>16</v>
      </c>
      <c r="C130" s="2">
        <v>44561</v>
      </c>
      <c r="D130" s="1">
        <v>3365.7</v>
      </c>
      <c r="E130" s="1">
        <v>3390</v>
      </c>
      <c r="F130" s="1">
        <v>3405</v>
      </c>
      <c r="G130" s="1">
        <v>3361.4</v>
      </c>
      <c r="H130" s="1">
        <v>3384</v>
      </c>
      <c r="I130" s="1">
        <v>3382.95</v>
      </c>
      <c r="J130" s="1">
        <v>3387.8</v>
      </c>
      <c r="K130" s="1">
        <v>570671</v>
      </c>
      <c r="L130" s="1">
        <v>1933317041</v>
      </c>
      <c r="M130" s="1">
        <v>49002</v>
      </c>
      <c r="N130" s="1">
        <v>243052</v>
      </c>
      <c r="O130" s="1">
        <v>42.59</v>
      </c>
      <c r="Q130" s="1">
        <f t="shared" si="3"/>
        <v>17.25</v>
      </c>
      <c r="S130" s="1">
        <f t="shared" si="4"/>
        <v>0</v>
      </c>
      <c r="X130" s="1">
        <f t="shared" si="5"/>
        <v>0</v>
      </c>
    </row>
    <row r="131" spans="1:24" ht="19.05" customHeight="1" x14ac:dyDescent="0.3">
      <c r="A131" s="1" t="s">
        <v>15</v>
      </c>
      <c r="B131" s="1" t="s">
        <v>16</v>
      </c>
      <c r="C131" s="2">
        <v>44564</v>
      </c>
      <c r="D131" s="1">
        <v>3382.95</v>
      </c>
      <c r="E131" s="1">
        <v>3383</v>
      </c>
      <c r="F131" s="1">
        <v>3440.9</v>
      </c>
      <c r="G131" s="1">
        <v>3383</v>
      </c>
      <c r="H131" s="1">
        <v>3425.55</v>
      </c>
      <c r="I131" s="1">
        <v>3422.4</v>
      </c>
      <c r="J131" s="1">
        <v>3425.26</v>
      </c>
      <c r="K131" s="1">
        <v>696276</v>
      </c>
      <c r="L131" s="1">
        <v>2384925665.6999998</v>
      </c>
      <c r="M131" s="1">
        <v>67249</v>
      </c>
      <c r="N131" s="1">
        <v>396157</v>
      </c>
      <c r="O131" s="1">
        <v>56.9</v>
      </c>
      <c r="Q131" s="1">
        <f t="shared" si="3"/>
        <v>39.450000000000273</v>
      </c>
      <c r="S131" s="1">
        <f t="shared" si="4"/>
        <v>0</v>
      </c>
      <c r="X131" s="1">
        <f t="shared" si="5"/>
        <v>0</v>
      </c>
    </row>
    <row r="132" spans="1:24" ht="19.05" customHeight="1" x14ac:dyDescent="0.3">
      <c r="A132" s="1" t="s">
        <v>15</v>
      </c>
      <c r="B132" s="1" t="s">
        <v>16</v>
      </c>
      <c r="C132" s="2">
        <v>44565</v>
      </c>
      <c r="D132" s="1">
        <v>3422.4</v>
      </c>
      <c r="E132" s="1">
        <v>3434</v>
      </c>
      <c r="F132" s="1">
        <v>3472.45</v>
      </c>
      <c r="G132" s="1">
        <v>3415.05</v>
      </c>
      <c r="H132" s="1">
        <v>3454.25</v>
      </c>
      <c r="I132" s="1">
        <v>3459.3</v>
      </c>
      <c r="J132" s="1">
        <v>3440.9</v>
      </c>
      <c r="K132" s="1">
        <v>790886</v>
      </c>
      <c r="L132" s="1">
        <v>2721361205.3499999</v>
      </c>
      <c r="M132" s="1">
        <v>72589</v>
      </c>
      <c r="N132" s="1">
        <v>449243</v>
      </c>
      <c r="O132" s="1">
        <v>56.8</v>
      </c>
      <c r="Q132" s="1">
        <f t="shared" si="3"/>
        <v>36.900000000000091</v>
      </c>
      <c r="S132" s="1">
        <f t="shared" si="4"/>
        <v>0</v>
      </c>
      <c r="X132" s="1">
        <f t="shared" si="5"/>
        <v>0</v>
      </c>
    </row>
    <row r="133" spans="1:24" ht="19.05" customHeight="1" x14ac:dyDescent="0.3">
      <c r="A133" s="1" t="s">
        <v>15</v>
      </c>
      <c r="B133" s="1" t="s">
        <v>16</v>
      </c>
      <c r="C133" s="2">
        <v>44566</v>
      </c>
      <c r="D133" s="1">
        <v>3459.3</v>
      </c>
      <c r="E133" s="1">
        <v>3470</v>
      </c>
      <c r="F133" s="1">
        <v>3540</v>
      </c>
      <c r="G133" s="1">
        <v>3452.05</v>
      </c>
      <c r="H133" s="1">
        <v>3526</v>
      </c>
      <c r="I133" s="1">
        <v>3526.8</v>
      </c>
      <c r="J133" s="1">
        <v>3511.78</v>
      </c>
      <c r="K133" s="1">
        <v>1024506</v>
      </c>
      <c r="L133" s="1">
        <v>3597840737.8499999</v>
      </c>
      <c r="M133" s="1">
        <v>92812</v>
      </c>
      <c r="N133" s="1">
        <v>477485</v>
      </c>
      <c r="O133" s="1">
        <v>46.61</v>
      </c>
      <c r="Q133" s="1">
        <f t="shared" si="3"/>
        <v>67.5</v>
      </c>
      <c r="S133" s="1">
        <f t="shared" si="4"/>
        <v>0</v>
      </c>
      <c r="X133" s="1">
        <f t="shared" si="5"/>
        <v>0</v>
      </c>
    </row>
    <row r="134" spans="1:24" ht="19.05" customHeight="1" x14ac:dyDescent="0.3">
      <c r="A134" s="1" t="s">
        <v>15</v>
      </c>
      <c r="B134" s="1" t="s">
        <v>16</v>
      </c>
      <c r="C134" s="2">
        <v>44567</v>
      </c>
      <c r="D134" s="1">
        <v>3526.8</v>
      </c>
      <c r="E134" s="1">
        <v>3491.15</v>
      </c>
      <c r="F134" s="1">
        <v>3537.55</v>
      </c>
      <c r="G134" s="1">
        <v>3452.15</v>
      </c>
      <c r="H134" s="1">
        <v>3511</v>
      </c>
      <c r="I134" s="1">
        <v>3514.65</v>
      </c>
      <c r="J134" s="1">
        <v>3499.81</v>
      </c>
      <c r="K134" s="1">
        <v>1312743</v>
      </c>
      <c r="L134" s="1">
        <v>4594353905.1999998</v>
      </c>
      <c r="M134" s="1">
        <v>80773</v>
      </c>
      <c r="N134" s="1">
        <v>895621</v>
      </c>
      <c r="O134" s="1">
        <v>68.23</v>
      </c>
      <c r="Q134" s="1">
        <f t="shared" si="3"/>
        <v>-12.150000000000091</v>
      </c>
      <c r="R134" s="1">
        <v>5</v>
      </c>
      <c r="S134" s="1">
        <f t="shared" si="4"/>
        <v>17573.25</v>
      </c>
      <c r="W134" s="1">
        <v>1</v>
      </c>
      <c r="X134" s="1">
        <f t="shared" si="5"/>
        <v>3514.65</v>
      </c>
    </row>
    <row r="135" spans="1:24" ht="19.05" customHeight="1" x14ac:dyDescent="0.3">
      <c r="A135" s="1" t="s">
        <v>15</v>
      </c>
      <c r="B135" s="1" t="s">
        <v>16</v>
      </c>
      <c r="C135" s="2">
        <v>44568</v>
      </c>
      <c r="D135" s="1">
        <v>3514.65</v>
      </c>
      <c r="E135" s="1">
        <v>3514.65</v>
      </c>
      <c r="F135" s="1">
        <v>3582</v>
      </c>
      <c r="G135" s="1">
        <v>3496.55</v>
      </c>
      <c r="H135" s="1">
        <v>3573.9</v>
      </c>
      <c r="I135" s="1">
        <v>3576.3</v>
      </c>
      <c r="J135" s="1">
        <v>3562.94</v>
      </c>
      <c r="K135" s="1">
        <v>964364</v>
      </c>
      <c r="L135" s="1">
        <v>3435968391.3499999</v>
      </c>
      <c r="M135" s="1">
        <v>61822</v>
      </c>
      <c r="N135" s="1">
        <v>490383</v>
      </c>
      <c r="O135" s="1">
        <v>50.85</v>
      </c>
      <c r="Q135" s="1">
        <f t="shared" ref="Q135:Q198" si="6">I135-D135</f>
        <v>61.650000000000091</v>
      </c>
      <c r="S135" s="1">
        <f t="shared" ref="S135:S198" si="7">I135*R135</f>
        <v>0</v>
      </c>
      <c r="X135" s="1">
        <f t="shared" ref="X135:X198" si="8">W135*I135</f>
        <v>0</v>
      </c>
    </row>
    <row r="136" spans="1:24" ht="19.05" customHeight="1" x14ac:dyDescent="0.3">
      <c r="A136" s="1" t="s">
        <v>15</v>
      </c>
      <c r="B136" s="1" t="s">
        <v>16</v>
      </c>
      <c r="C136" s="2">
        <v>44571</v>
      </c>
      <c r="D136" s="1">
        <v>3576.3</v>
      </c>
      <c r="E136" s="1">
        <v>3580</v>
      </c>
      <c r="F136" s="1">
        <v>3590</v>
      </c>
      <c r="G136" s="1">
        <v>3527</v>
      </c>
      <c r="H136" s="1">
        <v>3550</v>
      </c>
      <c r="I136" s="1">
        <v>3553.5</v>
      </c>
      <c r="J136" s="1">
        <v>3547.94</v>
      </c>
      <c r="K136" s="1">
        <v>657511</v>
      </c>
      <c r="L136" s="1">
        <v>2332812509.5</v>
      </c>
      <c r="M136" s="1">
        <v>67243</v>
      </c>
      <c r="N136" s="1">
        <v>373552</v>
      </c>
      <c r="O136" s="1">
        <v>56.81</v>
      </c>
      <c r="Q136" s="1">
        <f t="shared" si="6"/>
        <v>-22.800000000000182</v>
      </c>
      <c r="R136" s="1">
        <v>2</v>
      </c>
      <c r="S136" s="1">
        <f t="shared" si="7"/>
        <v>7107</v>
      </c>
      <c r="W136" s="1">
        <v>1</v>
      </c>
      <c r="X136" s="1">
        <f t="shared" si="8"/>
        <v>3553.5</v>
      </c>
    </row>
    <row r="137" spans="1:24" ht="19.05" customHeight="1" x14ac:dyDescent="0.3">
      <c r="A137" s="1" t="s">
        <v>15</v>
      </c>
      <c r="B137" s="1" t="s">
        <v>16</v>
      </c>
      <c r="C137" s="2">
        <v>44572</v>
      </c>
      <c r="D137" s="1">
        <v>3553.5</v>
      </c>
      <c r="E137" s="1">
        <v>3550.6</v>
      </c>
      <c r="F137" s="1">
        <v>3564</v>
      </c>
      <c r="G137" s="1">
        <v>3495.05</v>
      </c>
      <c r="H137" s="1">
        <v>3535.05</v>
      </c>
      <c r="I137" s="1">
        <v>3538.75</v>
      </c>
      <c r="J137" s="1">
        <v>3530.4</v>
      </c>
      <c r="K137" s="1">
        <v>734344</v>
      </c>
      <c r="L137" s="1">
        <v>2592530395.5500002</v>
      </c>
      <c r="M137" s="1">
        <v>70402</v>
      </c>
      <c r="N137" s="1">
        <v>387221</v>
      </c>
      <c r="O137" s="1">
        <v>52.73</v>
      </c>
      <c r="Q137" s="1">
        <f t="shared" si="6"/>
        <v>-14.75</v>
      </c>
      <c r="R137" s="1">
        <v>1</v>
      </c>
      <c r="S137" s="1">
        <f t="shared" si="7"/>
        <v>3538.75</v>
      </c>
      <c r="W137" s="1">
        <v>2</v>
      </c>
      <c r="X137" s="1">
        <f t="shared" si="8"/>
        <v>7077.5</v>
      </c>
    </row>
    <row r="138" spans="1:24" ht="19.05" customHeight="1" x14ac:dyDescent="0.3">
      <c r="A138" s="1" t="s">
        <v>15</v>
      </c>
      <c r="B138" s="1" t="s">
        <v>16</v>
      </c>
      <c r="C138" s="2">
        <v>44573</v>
      </c>
      <c r="D138" s="1">
        <v>3538.75</v>
      </c>
      <c r="E138" s="1">
        <v>3556.9</v>
      </c>
      <c r="F138" s="1">
        <v>3582.45</v>
      </c>
      <c r="G138" s="1">
        <v>3534</v>
      </c>
      <c r="H138" s="1">
        <v>3547</v>
      </c>
      <c r="I138" s="1">
        <v>3543.8</v>
      </c>
      <c r="J138" s="1">
        <v>3550.21</v>
      </c>
      <c r="K138" s="1">
        <v>594543</v>
      </c>
      <c r="L138" s="1">
        <v>2110749555.25</v>
      </c>
      <c r="M138" s="1">
        <v>78042</v>
      </c>
      <c r="N138" s="1">
        <v>335465</v>
      </c>
      <c r="O138" s="1">
        <v>56.42</v>
      </c>
      <c r="Q138" s="1">
        <f t="shared" si="6"/>
        <v>5.0500000000001819</v>
      </c>
      <c r="S138" s="1">
        <f t="shared" si="7"/>
        <v>0</v>
      </c>
      <c r="X138" s="1">
        <f t="shared" si="8"/>
        <v>0</v>
      </c>
    </row>
    <row r="139" spans="1:24" ht="19.05" customHeight="1" x14ac:dyDescent="0.3">
      <c r="A139" s="1" t="s">
        <v>15</v>
      </c>
      <c r="B139" s="1" t="s">
        <v>16</v>
      </c>
      <c r="C139" s="2">
        <v>44574</v>
      </c>
      <c r="D139" s="1">
        <v>3543.8</v>
      </c>
      <c r="E139" s="1">
        <v>3560</v>
      </c>
      <c r="F139" s="1">
        <v>3560</v>
      </c>
      <c r="G139" s="1">
        <v>3450</v>
      </c>
      <c r="H139" s="1">
        <v>3458.15</v>
      </c>
      <c r="I139" s="1">
        <v>3456.25</v>
      </c>
      <c r="J139" s="1">
        <v>3496.82</v>
      </c>
      <c r="K139" s="1">
        <v>1153984</v>
      </c>
      <c r="L139" s="1">
        <v>4035273931.75</v>
      </c>
      <c r="M139" s="1">
        <v>97385</v>
      </c>
      <c r="N139" s="1">
        <v>542999</v>
      </c>
      <c r="O139" s="1">
        <v>47.05</v>
      </c>
      <c r="Q139" s="1">
        <f t="shared" si="6"/>
        <v>-87.550000000000182</v>
      </c>
      <c r="R139" s="1">
        <v>2</v>
      </c>
      <c r="S139" s="1">
        <f t="shared" si="7"/>
        <v>6912.5</v>
      </c>
      <c r="W139" s="1">
        <v>1</v>
      </c>
      <c r="X139" s="1">
        <f t="shared" si="8"/>
        <v>3456.25</v>
      </c>
    </row>
    <row r="140" spans="1:24" ht="19.05" customHeight="1" x14ac:dyDescent="0.3">
      <c r="A140" s="1" t="s">
        <v>15</v>
      </c>
      <c r="B140" s="1" t="s">
        <v>16</v>
      </c>
      <c r="C140" s="2">
        <v>44575</v>
      </c>
      <c r="D140" s="1">
        <v>3456.25</v>
      </c>
      <c r="E140" s="1">
        <v>3462</v>
      </c>
      <c r="F140" s="1">
        <v>3462</v>
      </c>
      <c r="G140" s="1">
        <v>3346</v>
      </c>
      <c r="H140" s="1">
        <v>3364</v>
      </c>
      <c r="I140" s="1">
        <v>3364.4</v>
      </c>
      <c r="J140" s="1">
        <v>3365.95</v>
      </c>
      <c r="K140" s="1">
        <v>1558978</v>
      </c>
      <c r="L140" s="1">
        <v>5247444521.8999996</v>
      </c>
      <c r="M140" s="1">
        <v>146062</v>
      </c>
      <c r="N140" s="1">
        <v>886336</v>
      </c>
      <c r="O140" s="1">
        <v>56.85</v>
      </c>
      <c r="Q140" s="1">
        <f t="shared" si="6"/>
        <v>-91.849999999999909</v>
      </c>
      <c r="R140" s="1">
        <v>1</v>
      </c>
      <c r="S140" s="1">
        <f t="shared" si="7"/>
        <v>3364.4</v>
      </c>
      <c r="W140" s="1">
        <v>1</v>
      </c>
      <c r="X140" s="1">
        <f t="shared" si="8"/>
        <v>3364.4</v>
      </c>
    </row>
    <row r="141" spans="1:24" ht="19.05" customHeight="1" x14ac:dyDescent="0.3">
      <c r="A141" s="1" t="s">
        <v>15</v>
      </c>
      <c r="B141" s="1" t="s">
        <v>16</v>
      </c>
      <c r="C141" s="2">
        <v>44578</v>
      </c>
      <c r="D141" s="1">
        <v>3364.4</v>
      </c>
      <c r="E141" s="1">
        <v>3364.4</v>
      </c>
      <c r="F141" s="1">
        <v>3399</v>
      </c>
      <c r="G141" s="1">
        <v>3321</v>
      </c>
      <c r="H141" s="1">
        <v>3371</v>
      </c>
      <c r="I141" s="1">
        <v>3378.65</v>
      </c>
      <c r="J141" s="1">
        <v>3348.16</v>
      </c>
      <c r="K141" s="1">
        <v>1103159</v>
      </c>
      <c r="L141" s="1">
        <v>3693555745.3000002</v>
      </c>
      <c r="M141" s="1">
        <v>84053</v>
      </c>
      <c r="N141" s="1">
        <v>616811</v>
      </c>
      <c r="O141" s="1">
        <v>55.91</v>
      </c>
      <c r="Q141" s="1">
        <f t="shared" si="6"/>
        <v>14.25</v>
      </c>
      <c r="S141" s="1">
        <f t="shared" si="7"/>
        <v>0</v>
      </c>
      <c r="X141" s="1">
        <f t="shared" si="8"/>
        <v>0</v>
      </c>
    </row>
    <row r="142" spans="1:24" ht="19.05" customHeight="1" x14ac:dyDescent="0.3">
      <c r="A142" s="1" t="s">
        <v>15</v>
      </c>
      <c r="B142" s="1" t="s">
        <v>16</v>
      </c>
      <c r="C142" s="2">
        <v>44579</v>
      </c>
      <c r="D142" s="1">
        <v>3378.65</v>
      </c>
      <c r="E142" s="1">
        <v>3379.05</v>
      </c>
      <c r="F142" s="1">
        <v>3396.45</v>
      </c>
      <c r="G142" s="1">
        <v>3351</v>
      </c>
      <c r="H142" s="1">
        <v>3374.5</v>
      </c>
      <c r="I142" s="1">
        <v>3373.7</v>
      </c>
      <c r="J142" s="1">
        <v>3374.37</v>
      </c>
      <c r="K142" s="1">
        <v>558543</v>
      </c>
      <c r="L142" s="1">
        <v>1884728112.2</v>
      </c>
      <c r="M142" s="1">
        <v>65228</v>
      </c>
      <c r="N142" s="1">
        <v>234021</v>
      </c>
      <c r="O142" s="1">
        <v>41.9</v>
      </c>
      <c r="Q142" s="1">
        <f t="shared" si="6"/>
        <v>-4.9500000000002728</v>
      </c>
      <c r="R142" s="1">
        <v>2</v>
      </c>
      <c r="S142" s="1">
        <f t="shared" si="7"/>
        <v>6747.4</v>
      </c>
      <c r="W142" s="1">
        <v>1</v>
      </c>
      <c r="X142" s="1">
        <f t="shared" si="8"/>
        <v>3373.7</v>
      </c>
    </row>
    <row r="143" spans="1:24" ht="19.05" customHeight="1" x14ac:dyDescent="0.3">
      <c r="A143" s="1" t="s">
        <v>15</v>
      </c>
      <c r="B143" s="1" t="s">
        <v>16</v>
      </c>
      <c r="C143" s="2">
        <v>44580</v>
      </c>
      <c r="D143" s="1">
        <v>3373.7</v>
      </c>
      <c r="E143" s="1">
        <v>3370</v>
      </c>
      <c r="F143" s="1">
        <v>3370</v>
      </c>
      <c r="G143" s="1">
        <v>3267.75</v>
      </c>
      <c r="H143" s="1">
        <v>3282.95</v>
      </c>
      <c r="I143" s="1">
        <v>3280.4</v>
      </c>
      <c r="J143" s="1">
        <v>3292.09</v>
      </c>
      <c r="K143" s="1">
        <v>1495218</v>
      </c>
      <c r="L143" s="1">
        <v>4922397653.9499998</v>
      </c>
      <c r="M143" s="1">
        <v>123892</v>
      </c>
      <c r="N143" s="1">
        <v>819270</v>
      </c>
      <c r="O143" s="1">
        <v>54.79</v>
      </c>
      <c r="Q143" s="1">
        <f t="shared" si="6"/>
        <v>-93.299999999999727</v>
      </c>
      <c r="R143" s="1">
        <v>1</v>
      </c>
      <c r="S143" s="1">
        <f t="shared" si="7"/>
        <v>3280.4</v>
      </c>
      <c r="W143" s="1">
        <v>1</v>
      </c>
      <c r="X143" s="1">
        <f t="shared" si="8"/>
        <v>3280.4</v>
      </c>
    </row>
    <row r="144" spans="1:24" ht="19.05" customHeight="1" x14ac:dyDescent="0.3">
      <c r="A144" s="1" t="s">
        <v>15</v>
      </c>
      <c r="B144" s="1" t="s">
        <v>16</v>
      </c>
      <c r="C144" s="2">
        <v>44581</v>
      </c>
      <c r="D144" s="1">
        <v>3280.4</v>
      </c>
      <c r="E144" s="1">
        <v>3282</v>
      </c>
      <c r="F144" s="1">
        <v>3364.9</v>
      </c>
      <c r="G144" s="1">
        <v>3222</v>
      </c>
      <c r="H144" s="1">
        <v>3303</v>
      </c>
      <c r="I144" s="1">
        <v>3306.4</v>
      </c>
      <c r="J144" s="1">
        <v>3282.29</v>
      </c>
      <c r="K144" s="1">
        <v>3075678</v>
      </c>
      <c r="L144" s="1">
        <v>10095263934.75</v>
      </c>
      <c r="M144" s="1">
        <v>238580</v>
      </c>
      <c r="N144" s="1">
        <v>925250</v>
      </c>
      <c r="O144" s="1">
        <v>30.08</v>
      </c>
      <c r="Q144" s="1">
        <f t="shared" si="6"/>
        <v>26</v>
      </c>
      <c r="S144" s="1">
        <f t="shared" si="7"/>
        <v>0</v>
      </c>
      <c r="X144" s="1">
        <f t="shared" si="8"/>
        <v>0</v>
      </c>
    </row>
    <row r="145" spans="1:24" ht="19.05" customHeight="1" x14ac:dyDescent="0.3">
      <c r="A145" s="1" t="s">
        <v>15</v>
      </c>
      <c r="B145" s="1" t="s">
        <v>16</v>
      </c>
      <c r="C145" s="2">
        <v>44582</v>
      </c>
      <c r="D145" s="1">
        <v>3306.4</v>
      </c>
      <c r="E145" s="1">
        <v>3300.05</v>
      </c>
      <c r="F145" s="1">
        <v>3324.95</v>
      </c>
      <c r="G145" s="1">
        <v>3241.75</v>
      </c>
      <c r="H145" s="1">
        <v>3278</v>
      </c>
      <c r="I145" s="1">
        <v>3274.85</v>
      </c>
      <c r="J145" s="1">
        <v>3289.45</v>
      </c>
      <c r="K145" s="1">
        <v>1441694</v>
      </c>
      <c r="L145" s="1">
        <v>4742374270.1000004</v>
      </c>
      <c r="M145" s="1">
        <v>111967</v>
      </c>
      <c r="N145" s="1">
        <v>630641</v>
      </c>
      <c r="O145" s="1">
        <v>43.74</v>
      </c>
      <c r="Q145" s="1">
        <f t="shared" si="6"/>
        <v>-31.550000000000182</v>
      </c>
      <c r="R145" s="1">
        <v>2</v>
      </c>
      <c r="S145" s="1">
        <f t="shared" si="7"/>
        <v>6549.7</v>
      </c>
      <c r="W145" s="1">
        <v>1</v>
      </c>
      <c r="X145" s="1">
        <f t="shared" si="8"/>
        <v>3274.85</v>
      </c>
    </row>
    <row r="146" spans="1:24" ht="19.05" customHeight="1" x14ac:dyDescent="0.3">
      <c r="A146" s="1" t="s">
        <v>15</v>
      </c>
      <c r="B146" s="1" t="s">
        <v>16</v>
      </c>
      <c r="C146" s="2">
        <v>44585</v>
      </c>
      <c r="D146" s="1">
        <v>3274.85</v>
      </c>
      <c r="E146" s="1">
        <v>3268</v>
      </c>
      <c r="F146" s="1">
        <v>3270</v>
      </c>
      <c r="G146" s="1">
        <v>3135</v>
      </c>
      <c r="H146" s="1">
        <v>3148.7</v>
      </c>
      <c r="I146" s="1">
        <v>3155.15</v>
      </c>
      <c r="J146" s="1">
        <v>3169.22</v>
      </c>
      <c r="K146" s="1">
        <v>1575665</v>
      </c>
      <c r="L146" s="1">
        <v>4993633028.4499998</v>
      </c>
      <c r="M146" s="1">
        <v>155744</v>
      </c>
      <c r="N146" s="1">
        <v>1432951</v>
      </c>
      <c r="O146" s="1">
        <v>61.55</v>
      </c>
      <c r="Q146" s="1">
        <f t="shared" si="6"/>
        <v>-119.69999999999982</v>
      </c>
      <c r="R146" s="1">
        <v>1</v>
      </c>
      <c r="S146" s="1">
        <f t="shared" si="7"/>
        <v>3155.15</v>
      </c>
      <c r="W146" s="1">
        <v>2</v>
      </c>
      <c r="X146" s="1">
        <f t="shared" si="8"/>
        <v>6310.3</v>
      </c>
    </row>
    <row r="147" spans="1:24" ht="19.05" customHeight="1" x14ac:dyDescent="0.3">
      <c r="A147" s="1" t="s">
        <v>15</v>
      </c>
      <c r="B147" s="1" t="s">
        <v>16</v>
      </c>
      <c r="C147" s="2">
        <v>44586</v>
      </c>
      <c r="D147" s="1">
        <v>3155.15</v>
      </c>
      <c r="E147" s="1">
        <v>3100</v>
      </c>
      <c r="F147" s="1">
        <v>3156.95</v>
      </c>
      <c r="G147" s="1">
        <v>3010.75</v>
      </c>
      <c r="H147" s="1">
        <v>3151</v>
      </c>
      <c r="I147" s="1">
        <v>3147.1</v>
      </c>
      <c r="J147" s="1">
        <v>3091.76</v>
      </c>
      <c r="K147" s="1">
        <v>2699779</v>
      </c>
      <c r="L147" s="1">
        <v>8347064705.5500002</v>
      </c>
      <c r="M147" s="1">
        <v>248234</v>
      </c>
      <c r="N147" s="1">
        <v>1679686</v>
      </c>
      <c r="O147" s="1">
        <v>62.22</v>
      </c>
      <c r="Q147" s="1">
        <f t="shared" si="6"/>
        <v>-8.0500000000001819</v>
      </c>
      <c r="R147" s="1">
        <v>1</v>
      </c>
      <c r="S147" s="1">
        <f t="shared" si="7"/>
        <v>3147.1</v>
      </c>
      <c r="W147" s="1">
        <v>3</v>
      </c>
      <c r="X147" s="1">
        <f t="shared" si="8"/>
        <v>9441.2999999999993</v>
      </c>
    </row>
    <row r="148" spans="1:24" ht="19.05" customHeight="1" x14ac:dyDescent="0.3">
      <c r="A148" s="1" t="s">
        <v>15</v>
      </c>
      <c r="B148" s="1" t="s">
        <v>16</v>
      </c>
      <c r="C148" s="2">
        <v>44588</v>
      </c>
      <c r="D148" s="1">
        <v>3147.1</v>
      </c>
      <c r="E148" s="1">
        <v>3140.1</v>
      </c>
      <c r="F148" s="1">
        <v>3143</v>
      </c>
      <c r="G148" s="1">
        <v>3071.25</v>
      </c>
      <c r="H148" s="1">
        <v>3116.2</v>
      </c>
      <c r="I148" s="1">
        <v>3116.95</v>
      </c>
      <c r="J148" s="1">
        <v>3104.09</v>
      </c>
      <c r="K148" s="1">
        <v>1834684</v>
      </c>
      <c r="L148" s="1">
        <v>5695030457.6000004</v>
      </c>
      <c r="M148" s="1">
        <v>138031</v>
      </c>
      <c r="N148" s="1">
        <v>1128795</v>
      </c>
      <c r="O148" s="1">
        <v>61.53</v>
      </c>
      <c r="Q148" s="1">
        <f t="shared" si="6"/>
        <v>-30.150000000000091</v>
      </c>
      <c r="R148" s="1">
        <v>1</v>
      </c>
      <c r="S148" s="1">
        <f t="shared" si="7"/>
        <v>3116.95</v>
      </c>
      <c r="W148" s="1">
        <v>4</v>
      </c>
      <c r="X148" s="1">
        <f t="shared" si="8"/>
        <v>12467.8</v>
      </c>
    </row>
    <row r="149" spans="1:24" ht="19.05" customHeight="1" x14ac:dyDescent="0.3">
      <c r="A149" s="1" t="s">
        <v>15</v>
      </c>
      <c r="B149" s="1" t="s">
        <v>16</v>
      </c>
      <c r="C149" s="2">
        <v>44589</v>
      </c>
      <c r="D149" s="1">
        <v>3116.95</v>
      </c>
      <c r="E149" s="1">
        <v>3130</v>
      </c>
      <c r="F149" s="1">
        <v>3170</v>
      </c>
      <c r="G149" s="1">
        <v>3103</v>
      </c>
      <c r="H149" s="1">
        <v>3119</v>
      </c>
      <c r="I149" s="1">
        <v>3110.85</v>
      </c>
      <c r="J149" s="1">
        <v>3138.3</v>
      </c>
      <c r="K149" s="1">
        <v>892060</v>
      </c>
      <c r="L149" s="1">
        <v>2799553587.1999998</v>
      </c>
      <c r="M149" s="1">
        <v>97438</v>
      </c>
      <c r="N149" s="1">
        <v>472825</v>
      </c>
      <c r="O149" s="1">
        <v>53</v>
      </c>
      <c r="Q149" s="1">
        <f t="shared" si="6"/>
        <v>-6.0999999999999091</v>
      </c>
      <c r="R149" s="1">
        <v>1</v>
      </c>
      <c r="S149" s="1">
        <f t="shared" si="7"/>
        <v>3110.85</v>
      </c>
      <c r="W149" s="1">
        <v>5</v>
      </c>
      <c r="X149" s="1">
        <f t="shared" si="8"/>
        <v>15554.25</v>
      </c>
    </row>
    <row r="150" spans="1:24" ht="19.05" customHeight="1" x14ac:dyDescent="0.3">
      <c r="A150" s="1" t="s">
        <v>15</v>
      </c>
      <c r="B150" s="1" t="s">
        <v>16</v>
      </c>
      <c r="C150" s="2">
        <v>44592</v>
      </c>
      <c r="D150" s="1">
        <v>3110.85</v>
      </c>
      <c r="E150" s="1">
        <v>3140</v>
      </c>
      <c r="F150" s="1">
        <v>3193.45</v>
      </c>
      <c r="G150" s="1">
        <v>3136.4</v>
      </c>
      <c r="H150" s="1">
        <v>3160</v>
      </c>
      <c r="I150" s="1">
        <v>3152.25</v>
      </c>
      <c r="J150" s="1">
        <v>3161.59</v>
      </c>
      <c r="K150" s="1">
        <v>944530</v>
      </c>
      <c r="L150" s="1">
        <v>2986219523.5500002</v>
      </c>
      <c r="M150" s="1">
        <v>112100</v>
      </c>
      <c r="N150" s="1">
        <v>508007</v>
      </c>
      <c r="O150" s="1">
        <v>53.78</v>
      </c>
      <c r="Q150" s="1">
        <f t="shared" si="6"/>
        <v>41.400000000000091</v>
      </c>
      <c r="S150" s="1">
        <f t="shared" si="7"/>
        <v>0</v>
      </c>
      <c r="X150" s="1">
        <f t="shared" si="8"/>
        <v>0</v>
      </c>
    </row>
    <row r="151" spans="1:24" ht="19.05" customHeight="1" x14ac:dyDescent="0.3">
      <c r="A151" s="1" t="s">
        <v>15</v>
      </c>
      <c r="B151" s="1" t="s">
        <v>16</v>
      </c>
      <c r="C151" s="2">
        <v>44593</v>
      </c>
      <c r="D151" s="1">
        <v>3152.25</v>
      </c>
      <c r="E151" s="1">
        <v>3194</v>
      </c>
      <c r="F151" s="1">
        <v>3212.35</v>
      </c>
      <c r="G151" s="1">
        <v>3141.6</v>
      </c>
      <c r="H151" s="1">
        <v>3205</v>
      </c>
      <c r="I151" s="1">
        <v>3196.25</v>
      </c>
      <c r="J151" s="1">
        <v>3186.31</v>
      </c>
      <c r="K151" s="1">
        <v>1008915</v>
      </c>
      <c r="L151" s="1">
        <v>3214719219.5999999</v>
      </c>
      <c r="M151" s="1">
        <v>89441</v>
      </c>
      <c r="N151" s="1">
        <v>518682</v>
      </c>
      <c r="O151" s="1">
        <v>51.41</v>
      </c>
      <c r="Q151" s="1">
        <f t="shared" si="6"/>
        <v>44</v>
      </c>
      <c r="S151" s="1">
        <f t="shared" si="7"/>
        <v>0</v>
      </c>
      <c r="X151" s="1">
        <f t="shared" si="8"/>
        <v>0</v>
      </c>
    </row>
    <row r="152" spans="1:24" ht="19.05" customHeight="1" x14ac:dyDescent="0.3">
      <c r="A152" s="1" t="s">
        <v>15</v>
      </c>
      <c r="B152" s="1" t="s">
        <v>16</v>
      </c>
      <c r="C152" s="2">
        <v>44594</v>
      </c>
      <c r="D152" s="1">
        <v>3196.25</v>
      </c>
      <c r="E152" s="1">
        <v>3204.8</v>
      </c>
      <c r="F152" s="1">
        <v>3244.15</v>
      </c>
      <c r="G152" s="1">
        <v>3192.15</v>
      </c>
      <c r="H152" s="1">
        <v>3204.55</v>
      </c>
      <c r="I152" s="1">
        <v>3197.7</v>
      </c>
      <c r="J152" s="1">
        <v>3207.98</v>
      </c>
      <c r="K152" s="1">
        <v>667265</v>
      </c>
      <c r="L152" s="1">
        <v>2140570756.05</v>
      </c>
      <c r="M152" s="1">
        <v>73799</v>
      </c>
      <c r="N152" s="1">
        <v>360137</v>
      </c>
      <c r="O152" s="1">
        <v>53.97</v>
      </c>
      <c r="Q152" s="1">
        <f t="shared" si="6"/>
        <v>1.4499999999998181</v>
      </c>
      <c r="S152" s="1">
        <f t="shared" si="7"/>
        <v>0</v>
      </c>
      <c r="X152" s="1">
        <f t="shared" si="8"/>
        <v>0</v>
      </c>
    </row>
    <row r="153" spans="1:24" ht="19.05" customHeight="1" x14ac:dyDescent="0.3">
      <c r="A153" s="1" t="s">
        <v>15</v>
      </c>
      <c r="B153" s="1" t="s">
        <v>16</v>
      </c>
      <c r="C153" s="2">
        <v>44595</v>
      </c>
      <c r="D153" s="1">
        <v>3197.7</v>
      </c>
      <c r="E153" s="1">
        <v>3212.85</v>
      </c>
      <c r="F153" s="1">
        <v>3241.6</v>
      </c>
      <c r="G153" s="1">
        <v>3190.2</v>
      </c>
      <c r="H153" s="1">
        <v>3194</v>
      </c>
      <c r="I153" s="1">
        <v>3203</v>
      </c>
      <c r="J153" s="1">
        <v>3216.51</v>
      </c>
      <c r="K153" s="1">
        <v>899753</v>
      </c>
      <c r="L153" s="1">
        <v>2894066150.3000002</v>
      </c>
      <c r="M153" s="1">
        <v>78300</v>
      </c>
      <c r="N153" s="1">
        <v>500223</v>
      </c>
      <c r="O153" s="1">
        <v>55.6</v>
      </c>
      <c r="Q153" s="1">
        <f t="shared" si="6"/>
        <v>5.3000000000001819</v>
      </c>
      <c r="S153" s="1">
        <f t="shared" si="7"/>
        <v>0</v>
      </c>
      <c r="X153" s="1">
        <f t="shared" si="8"/>
        <v>0</v>
      </c>
    </row>
    <row r="154" spans="1:24" ht="19.05" customHeight="1" x14ac:dyDescent="0.3">
      <c r="A154" s="1" t="s">
        <v>15</v>
      </c>
      <c r="B154" s="1" t="s">
        <v>16</v>
      </c>
      <c r="C154" s="2">
        <v>44596</v>
      </c>
      <c r="D154" s="1">
        <v>3203</v>
      </c>
      <c r="E154" s="1">
        <v>3188</v>
      </c>
      <c r="F154" s="1">
        <v>3248.8</v>
      </c>
      <c r="G154" s="1">
        <v>3176.05</v>
      </c>
      <c r="H154" s="1">
        <v>3235</v>
      </c>
      <c r="I154" s="1">
        <v>3236.65</v>
      </c>
      <c r="J154" s="1">
        <v>3219.65</v>
      </c>
      <c r="K154" s="1">
        <v>705765</v>
      </c>
      <c r="L154" s="1">
        <v>2272315517.9499998</v>
      </c>
      <c r="M154" s="1">
        <v>67026</v>
      </c>
      <c r="N154" s="1">
        <v>365000</v>
      </c>
      <c r="O154" s="1">
        <v>51.72</v>
      </c>
      <c r="Q154" s="1">
        <f t="shared" si="6"/>
        <v>33.650000000000091</v>
      </c>
      <c r="S154" s="1">
        <f t="shared" si="7"/>
        <v>0</v>
      </c>
      <c r="X154" s="1">
        <f t="shared" si="8"/>
        <v>0</v>
      </c>
    </row>
    <row r="155" spans="1:24" ht="19.05" customHeight="1" x14ac:dyDescent="0.3">
      <c r="A155" s="1" t="s">
        <v>15</v>
      </c>
      <c r="B155" s="1" t="s">
        <v>16</v>
      </c>
      <c r="C155" s="2">
        <v>44599</v>
      </c>
      <c r="D155" s="1">
        <v>3236.65</v>
      </c>
      <c r="E155" s="1">
        <v>3234</v>
      </c>
      <c r="F155" s="1">
        <v>3251.2</v>
      </c>
      <c r="G155" s="1">
        <v>3143.1</v>
      </c>
      <c r="H155" s="1">
        <v>3171.5</v>
      </c>
      <c r="I155" s="1">
        <v>3174.7</v>
      </c>
      <c r="J155" s="1">
        <v>3186.52</v>
      </c>
      <c r="K155" s="1">
        <v>860393</v>
      </c>
      <c r="L155" s="1">
        <v>2741659596</v>
      </c>
      <c r="M155" s="1">
        <v>77448</v>
      </c>
      <c r="N155" s="1">
        <v>417977</v>
      </c>
      <c r="O155" s="1">
        <v>48.58</v>
      </c>
      <c r="Q155" s="1">
        <f t="shared" si="6"/>
        <v>-61.950000000000273</v>
      </c>
      <c r="R155" s="1">
        <v>6</v>
      </c>
      <c r="S155" s="1">
        <f t="shared" si="7"/>
        <v>19048.199999999997</v>
      </c>
      <c r="W155" s="1">
        <v>1</v>
      </c>
      <c r="X155" s="1">
        <f t="shared" si="8"/>
        <v>3174.7</v>
      </c>
    </row>
    <row r="156" spans="1:24" ht="19.05" customHeight="1" x14ac:dyDescent="0.3">
      <c r="A156" s="1" t="s">
        <v>15</v>
      </c>
      <c r="B156" s="1" t="s">
        <v>16</v>
      </c>
      <c r="C156" s="2">
        <v>44600</v>
      </c>
      <c r="D156" s="1">
        <v>3174.7</v>
      </c>
      <c r="E156" s="1">
        <v>3179</v>
      </c>
      <c r="F156" s="1">
        <v>3223.5</v>
      </c>
      <c r="G156" s="1">
        <v>3166.2</v>
      </c>
      <c r="H156" s="1">
        <v>3210</v>
      </c>
      <c r="I156" s="1">
        <v>3216.35</v>
      </c>
      <c r="J156" s="1">
        <v>3202.95</v>
      </c>
      <c r="K156" s="1">
        <v>799206</v>
      </c>
      <c r="L156" s="1">
        <v>2559814476.1500001</v>
      </c>
      <c r="M156" s="1">
        <v>70975</v>
      </c>
      <c r="N156" s="1">
        <v>413472</v>
      </c>
      <c r="O156" s="1">
        <v>51.74</v>
      </c>
      <c r="Q156" s="1">
        <f t="shared" si="6"/>
        <v>41.650000000000091</v>
      </c>
      <c r="S156" s="1">
        <f t="shared" si="7"/>
        <v>0</v>
      </c>
      <c r="X156" s="1">
        <f t="shared" si="8"/>
        <v>0</v>
      </c>
    </row>
    <row r="157" spans="1:24" ht="19.05" customHeight="1" x14ac:dyDescent="0.3">
      <c r="A157" s="1" t="s">
        <v>15</v>
      </c>
      <c r="B157" s="1" t="s">
        <v>16</v>
      </c>
      <c r="C157" s="2">
        <v>44601</v>
      </c>
      <c r="D157" s="1">
        <v>3216.35</v>
      </c>
      <c r="E157" s="1">
        <v>3230</v>
      </c>
      <c r="F157" s="1">
        <v>3259</v>
      </c>
      <c r="G157" s="1">
        <v>3222.75</v>
      </c>
      <c r="H157" s="1">
        <v>3230.45</v>
      </c>
      <c r="I157" s="1">
        <v>3228.35</v>
      </c>
      <c r="J157" s="1">
        <v>3237.58</v>
      </c>
      <c r="K157" s="1">
        <v>472725</v>
      </c>
      <c r="L157" s="1">
        <v>1530485124.1500001</v>
      </c>
      <c r="M157" s="1">
        <v>61184</v>
      </c>
      <c r="N157" s="1">
        <v>251973</v>
      </c>
      <c r="O157" s="1">
        <v>53.3</v>
      </c>
      <c r="Q157" s="1">
        <f t="shared" si="6"/>
        <v>12</v>
      </c>
      <c r="S157" s="1">
        <f t="shared" si="7"/>
        <v>0</v>
      </c>
      <c r="X157" s="1">
        <f t="shared" si="8"/>
        <v>0</v>
      </c>
    </row>
    <row r="158" spans="1:24" ht="19.05" customHeight="1" x14ac:dyDescent="0.3">
      <c r="A158" s="1" t="s">
        <v>15</v>
      </c>
      <c r="B158" s="1" t="s">
        <v>16</v>
      </c>
      <c r="C158" s="2">
        <v>44602</v>
      </c>
      <c r="D158" s="1">
        <v>3228.35</v>
      </c>
      <c r="E158" s="1">
        <v>3220</v>
      </c>
      <c r="F158" s="1">
        <v>3248</v>
      </c>
      <c r="G158" s="1">
        <v>3176</v>
      </c>
      <c r="H158" s="1">
        <v>3233.8</v>
      </c>
      <c r="I158" s="1">
        <v>3238.75</v>
      </c>
      <c r="J158" s="1">
        <v>3216.17</v>
      </c>
      <c r="K158" s="1">
        <v>728666</v>
      </c>
      <c r="L158" s="1">
        <v>2343516205.4000001</v>
      </c>
      <c r="M158" s="1">
        <v>91293</v>
      </c>
      <c r="N158" s="1">
        <v>341335</v>
      </c>
      <c r="O158" s="1">
        <v>46.84</v>
      </c>
      <c r="Q158" s="1">
        <f t="shared" si="6"/>
        <v>10.400000000000091</v>
      </c>
      <c r="S158" s="1">
        <f t="shared" si="7"/>
        <v>0</v>
      </c>
      <c r="X158" s="1">
        <f t="shared" si="8"/>
        <v>0</v>
      </c>
    </row>
    <row r="159" spans="1:24" ht="19.05" customHeight="1" x14ac:dyDescent="0.3">
      <c r="A159" s="1" t="s">
        <v>15</v>
      </c>
      <c r="B159" s="1" t="s">
        <v>16</v>
      </c>
      <c r="C159" s="2">
        <v>44603</v>
      </c>
      <c r="D159" s="1">
        <v>3238.75</v>
      </c>
      <c r="E159" s="1">
        <v>3229.95</v>
      </c>
      <c r="F159" s="1">
        <v>3229.95</v>
      </c>
      <c r="G159" s="1">
        <v>3182.5</v>
      </c>
      <c r="H159" s="1">
        <v>3207</v>
      </c>
      <c r="I159" s="1">
        <v>3216.3</v>
      </c>
      <c r="J159" s="1">
        <v>3205.54</v>
      </c>
      <c r="K159" s="1">
        <v>587840</v>
      </c>
      <c r="L159" s="1">
        <v>1884344659.8</v>
      </c>
      <c r="M159" s="1">
        <v>73168</v>
      </c>
      <c r="N159" s="1">
        <v>294533</v>
      </c>
      <c r="O159" s="1">
        <v>50.1</v>
      </c>
      <c r="Q159" s="1">
        <f t="shared" si="6"/>
        <v>-22.449999999999818</v>
      </c>
      <c r="R159" s="1">
        <v>4</v>
      </c>
      <c r="S159" s="1">
        <f t="shared" si="7"/>
        <v>12865.2</v>
      </c>
      <c r="W159" s="1">
        <v>1</v>
      </c>
      <c r="X159" s="1">
        <f t="shared" si="8"/>
        <v>3216.3</v>
      </c>
    </row>
    <row r="160" spans="1:24" ht="19.05" customHeight="1" x14ac:dyDescent="0.3">
      <c r="A160" s="1" t="s">
        <v>15</v>
      </c>
      <c r="B160" s="1" t="s">
        <v>16</v>
      </c>
      <c r="C160" s="2">
        <v>44606</v>
      </c>
      <c r="D160" s="1">
        <v>3216.3</v>
      </c>
      <c r="E160" s="1">
        <v>3140</v>
      </c>
      <c r="F160" s="1">
        <v>3182.7</v>
      </c>
      <c r="G160" s="1">
        <v>3120</v>
      </c>
      <c r="H160" s="1">
        <v>3132.8</v>
      </c>
      <c r="I160" s="1">
        <v>3143.45</v>
      </c>
      <c r="J160" s="1">
        <v>3158.76</v>
      </c>
      <c r="K160" s="1">
        <v>681236</v>
      </c>
      <c r="L160" s="1">
        <v>2151859964.3000002</v>
      </c>
      <c r="M160" s="1">
        <v>77844</v>
      </c>
      <c r="N160" s="1">
        <v>339632</v>
      </c>
      <c r="O160" s="1">
        <v>49.86</v>
      </c>
      <c r="Q160" s="1">
        <f t="shared" si="6"/>
        <v>-72.850000000000364</v>
      </c>
      <c r="R160" s="1">
        <v>1</v>
      </c>
      <c r="S160" s="1">
        <f t="shared" si="7"/>
        <v>3143.45</v>
      </c>
      <c r="W160" s="1">
        <v>2</v>
      </c>
      <c r="X160" s="1">
        <f t="shared" si="8"/>
        <v>6286.9</v>
      </c>
    </row>
    <row r="161" spans="1:24" ht="19.05" customHeight="1" x14ac:dyDescent="0.3">
      <c r="A161" s="1" t="s">
        <v>15</v>
      </c>
      <c r="B161" s="1" t="s">
        <v>16</v>
      </c>
      <c r="C161" s="2">
        <v>44607</v>
      </c>
      <c r="D161" s="1">
        <v>3143.45</v>
      </c>
      <c r="E161" s="1">
        <v>3140</v>
      </c>
      <c r="F161" s="1">
        <v>3270</v>
      </c>
      <c r="G161" s="1">
        <v>3132.85</v>
      </c>
      <c r="H161" s="1">
        <v>3258.85</v>
      </c>
      <c r="I161" s="1">
        <v>3264.6</v>
      </c>
      <c r="J161" s="1">
        <v>3207.01</v>
      </c>
      <c r="K161" s="1">
        <v>676844</v>
      </c>
      <c r="L161" s="1">
        <v>2170643162.1500001</v>
      </c>
      <c r="M161" s="1">
        <v>85082</v>
      </c>
      <c r="N161" s="1">
        <v>277234</v>
      </c>
      <c r="O161" s="1">
        <v>40.96</v>
      </c>
      <c r="Q161" s="1">
        <f t="shared" si="6"/>
        <v>121.15000000000009</v>
      </c>
      <c r="S161" s="1">
        <f t="shared" si="7"/>
        <v>0</v>
      </c>
      <c r="X161" s="1">
        <f t="shared" si="8"/>
        <v>0</v>
      </c>
    </row>
    <row r="162" spans="1:24" ht="19.05" customHeight="1" x14ac:dyDescent="0.3">
      <c r="A162" s="1" t="s">
        <v>15</v>
      </c>
      <c r="B162" s="1" t="s">
        <v>16</v>
      </c>
      <c r="C162" s="2">
        <v>44608</v>
      </c>
      <c r="D162" s="1">
        <v>3264.6</v>
      </c>
      <c r="E162" s="1">
        <v>3280</v>
      </c>
      <c r="F162" s="1">
        <v>3285.1</v>
      </c>
      <c r="G162" s="1">
        <v>3223</v>
      </c>
      <c r="H162" s="1">
        <v>3242.2</v>
      </c>
      <c r="I162" s="1">
        <v>3252.85</v>
      </c>
      <c r="J162" s="1">
        <v>3257.74</v>
      </c>
      <c r="K162" s="1">
        <v>624320</v>
      </c>
      <c r="L162" s="1">
        <v>2033873424.75</v>
      </c>
      <c r="M162" s="1">
        <v>65556</v>
      </c>
      <c r="N162" s="1">
        <v>288017</v>
      </c>
      <c r="O162" s="1">
        <v>46.13</v>
      </c>
      <c r="Q162" s="1">
        <f t="shared" si="6"/>
        <v>-11.75</v>
      </c>
      <c r="R162" s="1">
        <v>2</v>
      </c>
      <c r="S162" s="1">
        <f t="shared" si="7"/>
        <v>6505.7</v>
      </c>
      <c r="W162" s="1">
        <v>1</v>
      </c>
      <c r="X162" s="1">
        <f t="shared" si="8"/>
        <v>3252.85</v>
      </c>
    </row>
    <row r="163" spans="1:24" ht="19.05" customHeight="1" x14ac:dyDescent="0.3">
      <c r="A163" s="1" t="s">
        <v>15</v>
      </c>
      <c r="B163" s="1" t="s">
        <v>16</v>
      </c>
      <c r="C163" s="2">
        <v>44609</v>
      </c>
      <c r="D163" s="1">
        <v>3252.85</v>
      </c>
      <c r="E163" s="1">
        <v>3273</v>
      </c>
      <c r="F163" s="1">
        <v>3294.95</v>
      </c>
      <c r="G163" s="1">
        <v>3236.4</v>
      </c>
      <c r="H163" s="1">
        <v>3255</v>
      </c>
      <c r="I163" s="1">
        <v>3265.85</v>
      </c>
      <c r="J163" s="1">
        <v>3265.24</v>
      </c>
      <c r="K163" s="1">
        <v>636735</v>
      </c>
      <c r="L163" s="1">
        <v>2079090142.7</v>
      </c>
      <c r="M163" s="1">
        <v>50052</v>
      </c>
      <c r="N163" s="1">
        <v>290431</v>
      </c>
      <c r="O163" s="1">
        <v>45.61</v>
      </c>
      <c r="Q163" s="1">
        <f t="shared" si="6"/>
        <v>13</v>
      </c>
      <c r="S163" s="1">
        <f t="shared" si="7"/>
        <v>0</v>
      </c>
      <c r="X163" s="1">
        <f t="shared" si="8"/>
        <v>0</v>
      </c>
    </row>
    <row r="164" spans="1:24" ht="19.05" customHeight="1" x14ac:dyDescent="0.3">
      <c r="A164" s="1" t="s">
        <v>15</v>
      </c>
      <c r="B164" s="1" t="s">
        <v>16</v>
      </c>
      <c r="C164" s="2">
        <v>44610</v>
      </c>
      <c r="D164" s="1">
        <v>3265.85</v>
      </c>
      <c r="E164" s="1">
        <v>3236.15</v>
      </c>
      <c r="F164" s="1">
        <v>3272</v>
      </c>
      <c r="G164" s="1">
        <v>3230.05</v>
      </c>
      <c r="H164" s="1">
        <v>3255.3</v>
      </c>
      <c r="I164" s="1">
        <v>3258.45</v>
      </c>
      <c r="J164" s="1">
        <v>3252.84</v>
      </c>
      <c r="K164" s="1">
        <v>423801</v>
      </c>
      <c r="L164" s="1">
        <v>1378558259.55</v>
      </c>
      <c r="M164" s="1">
        <v>42733</v>
      </c>
      <c r="N164" s="1">
        <v>163180</v>
      </c>
      <c r="O164" s="1">
        <v>38.5</v>
      </c>
      <c r="Q164" s="1">
        <f t="shared" si="6"/>
        <v>-7.4000000000000909</v>
      </c>
      <c r="R164" s="1">
        <v>2</v>
      </c>
      <c r="S164" s="1">
        <f t="shared" si="7"/>
        <v>6516.9</v>
      </c>
      <c r="W164" s="1">
        <v>1</v>
      </c>
      <c r="X164" s="1">
        <f t="shared" si="8"/>
        <v>3258.45</v>
      </c>
    </row>
    <row r="165" spans="1:24" ht="19.05" customHeight="1" x14ac:dyDescent="0.3">
      <c r="A165" s="1" t="s">
        <v>15</v>
      </c>
      <c r="B165" s="1" t="s">
        <v>16</v>
      </c>
      <c r="C165" s="2">
        <v>44613</v>
      </c>
      <c r="D165" s="1">
        <v>3258.45</v>
      </c>
      <c r="E165" s="1">
        <v>3235</v>
      </c>
      <c r="F165" s="1">
        <v>3278.45</v>
      </c>
      <c r="G165" s="1">
        <v>3204.15</v>
      </c>
      <c r="H165" s="1">
        <v>3258</v>
      </c>
      <c r="I165" s="1">
        <v>3251.65</v>
      </c>
      <c r="J165" s="1">
        <v>3247.19</v>
      </c>
      <c r="K165" s="1">
        <v>547472</v>
      </c>
      <c r="L165" s="1">
        <v>1777747030.9000001</v>
      </c>
      <c r="M165" s="1">
        <v>53648</v>
      </c>
      <c r="N165" s="1">
        <v>217601</v>
      </c>
      <c r="O165" s="1">
        <v>39.75</v>
      </c>
      <c r="Q165" s="1">
        <f t="shared" si="6"/>
        <v>-6.7999999999997272</v>
      </c>
      <c r="R165" s="1">
        <v>1</v>
      </c>
      <c r="S165" s="1">
        <f t="shared" si="7"/>
        <v>3251.65</v>
      </c>
      <c r="W165" s="1">
        <v>2</v>
      </c>
      <c r="X165" s="1">
        <f t="shared" si="8"/>
        <v>6503.3</v>
      </c>
    </row>
    <row r="166" spans="1:24" ht="19.05" customHeight="1" x14ac:dyDescent="0.3">
      <c r="A166" s="1" t="s">
        <v>15</v>
      </c>
      <c r="B166" s="1" t="s">
        <v>16</v>
      </c>
      <c r="C166" s="2">
        <v>44614</v>
      </c>
      <c r="D166" s="1">
        <v>3251.65</v>
      </c>
      <c r="E166" s="1">
        <v>3120</v>
      </c>
      <c r="F166" s="1">
        <v>3236.8</v>
      </c>
      <c r="G166" s="1">
        <v>3120</v>
      </c>
      <c r="H166" s="1">
        <v>3215</v>
      </c>
      <c r="I166" s="1">
        <v>3227.15</v>
      </c>
      <c r="J166" s="1">
        <v>3197.24</v>
      </c>
      <c r="K166" s="1">
        <v>1147209</v>
      </c>
      <c r="L166" s="1">
        <v>3667896992.75</v>
      </c>
      <c r="M166" s="1">
        <v>106850</v>
      </c>
      <c r="N166" s="1">
        <v>566445</v>
      </c>
      <c r="O166" s="1">
        <v>49.38</v>
      </c>
      <c r="Q166" s="1">
        <f t="shared" si="6"/>
        <v>-24.5</v>
      </c>
      <c r="R166" s="1">
        <v>1</v>
      </c>
      <c r="S166" s="1">
        <f t="shared" si="7"/>
        <v>3227.15</v>
      </c>
      <c r="W166" s="1">
        <v>3</v>
      </c>
      <c r="X166" s="1">
        <f t="shared" si="8"/>
        <v>9681.4500000000007</v>
      </c>
    </row>
    <row r="167" spans="1:24" ht="19.05" customHeight="1" x14ac:dyDescent="0.3">
      <c r="A167" s="1" t="s">
        <v>15</v>
      </c>
      <c r="B167" s="1" t="s">
        <v>16</v>
      </c>
      <c r="C167" s="2">
        <v>44615</v>
      </c>
      <c r="D167" s="1">
        <v>3227.15</v>
      </c>
      <c r="E167" s="1">
        <v>3236.9</v>
      </c>
      <c r="F167" s="1">
        <v>3296.9</v>
      </c>
      <c r="G167" s="1">
        <v>3230</v>
      </c>
      <c r="H167" s="1">
        <v>3242.65</v>
      </c>
      <c r="I167" s="1">
        <v>3237.2</v>
      </c>
      <c r="J167" s="1">
        <v>3263.58</v>
      </c>
      <c r="K167" s="1">
        <v>935896</v>
      </c>
      <c r="L167" s="1">
        <v>3054370761.8000002</v>
      </c>
      <c r="M167" s="1">
        <v>91015</v>
      </c>
      <c r="N167" s="1">
        <v>483326</v>
      </c>
      <c r="O167" s="1">
        <v>51.64</v>
      </c>
      <c r="Q167" s="1">
        <f t="shared" si="6"/>
        <v>10.049999999999727</v>
      </c>
      <c r="S167" s="1">
        <f t="shared" si="7"/>
        <v>0</v>
      </c>
      <c r="X167" s="1">
        <f t="shared" si="8"/>
        <v>0</v>
      </c>
    </row>
    <row r="168" spans="1:24" ht="19.05" customHeight="1" x14ac:dyDescent="0.3">
      <c r="A168" s="1" t="s">
        <v>15</v>
      </c>
      <c r="B168" s="1" t="s">
        <v>16</v>
      </c>
      <c r="C168" s="2">
        <v>44616</v>
      </c>
      <c r="D168" s="1">
        <v>3237.2</v>
      </c>
      <c r="E168" s="1">
        <v>3130</v>
      </c>
      <c r="F168" s="1">
        <v>3197.8</v>
      </c>
      <c r="G168" s="1">
        <v>3051.5</v>
      </c>
      <c r="H168" s="1">
        <v>3064</v>
      </c>
      <c r="I168" s="1">
        <v>3069.05</v>
      </c>
      <c r="J168" s="1">
        <v>3112.21</v>
      </c>
      <c r="K168" s="1">
        <v>1823450</v>
      </c>
      <c r="L168" s="1">
        <v>5674961701.1000004</v>
      </c>
      <c r="M168" s="1">
        <v>146060</v>
      </c>
      <c r="N168" s="1">
        <v>842938</v>
      </c>
      <c r="O168" s="1">
        <v>46.23</v>
      </c>
      <c r="Q168" s="1">
        <f t="shared" si="6"/>
        <v>-168.14999999999964</v>
      </c>
      <c r="R168" s="1">
        <v>2</v>
      </c>
      <c r="S168" s="1">
        <f t="shared" si="7"/>
        <v>6138.1</v>
      </c>
      <c r="W168" s="1">
        <v>1</v>
      </c>
      <c r="X168" s="1">
        <f t="shared" si="8"/>
        <v>3069.05</v>
      </c>
    </row>
    <row r="169" spans="1:24" ht="19.05" customHeight="1" x14ac:dyDescent="0.3">
      <c r="A169" s="1" t="s">
        <v>15</v>
      </c>
      <c r="B169" s="1" t="s">
        <v>16</v>
      </c>
      <c r="C169" s="2">
        <v>44617</v>
      </c>
      <c r="D169" s="1">
        <v>3069.05</v>
      </c>
      <c r="E169" s="1">
        <v>3105</v>
      </c>
      <c r="F169" s="1">
        <v>3141.45</v>
      </c>
      <c r="G169" s="1">
        <v>3083.05</v>
      </c>
      <c r="H169" s="1">
        <v>3122</v>
      </c>
      <c r="I169" s="1">
        <v>3119.2</v>
      </c>
      <c r="J169" s="1">
        <v>3115.56</v>
      </c>
      <c r="K169" s="1">
        <v>1239456</v>
      </c>
      <c r="L169" s="1">
        <v>3861605391.4499998</v>
      </c>
      <c r="M169" s="1">
        <v>88837</v>
      </c>
      <c r="N169" s="1">
        <v>500137</v>
      </c>
      <c r="O169" s="1">
        <v>40.35</v>
      </c>
      <c r="Q169" s="1">
        <f t="shared" si="6"/>
        <v>50.149999999999636</v>
      </c>
      <c r="S169" s="1">
        <f t="shared" si="7"/>
        <v>0</v>
      </c>
      <c r="X169" s="1">
        <f t="shared" si="8"/>
        <v>0</v>
      </c>
    </row>
    <row r="170" spans="1:24" ht="19.05" customHeight="1" x14ac:dyDescent="0.3">
      <c r="A170" s="1" t="s">
        <v>15</v>
      </c>
      <c r="B170" s="1" t="s">
        <v>16</v>
      </c>
      <c r="C170" s="2">
        <v>44620</v>
      </c>
      <c r="D170" s="1">
        <v>3119.2</v>
      </c>
      <c r="E170" s="1">
        <v>3090</v>
      </c>
      <c r="F170" s="1">
        <v>3190.5</v>
      </c>
      <c r="G170" s="1">
        <v>3015</v>
      </c>
      <c r="H170" s="1">
        <v>3172</v>
      </c>
      <c r="I170" s="1">
        <v>3174.65</v>
      </c>
      <c r="J170" s="1">
        <v>3119.54</v>
      </c>
      <c r="K170" s="1">
        <v>1678348</v>
      </c>
      <c r="L170" s="1">
        <v>5235678932.75</v>
      </c>
      <c r="M170" s="1">
        <v>108076</v>
      </c>
      <c r="N170" s="1">
        <v>722181</v>
      </c>
      <c r="O170" s="1">
        <v>43.03</v>
      </c>
      <c r="Q170" s="1">
        <f t="shared" si="6"/>
        <v>55.450000000000273</v>
      </c>
      <c r="S170" s="1">
        <f t="shared" si="7"/>
        <v>0</v>
      </c>
      <c r="X170" s="1">
        <f t="shared" si="8"/>
        <v>0</v>
      </c>
    </row>
    <row r="171" spans="1:24" ht="19.05" customHeight="1" x14ac:dyDescent="0.3">
      <c r="A171" s="1" t="s">
        <v>15</v>
      </c>
      <c r="B171" s="1" t="s">
        <v>16</v>
      </c>
      <c r="C171" s="2">
        <v>44622</v>
      </c>
      <c r="D171" s="1">
        <v>3174.65</v>
      </c>
      <c r="E171" s="1">
        <v>3107</v>
      </c>
      <c r="F171" s="1">
        <v>3111.2</v>
      </c>
      <c r="G171" s="1">
        <v>2991.1</v>
      </c>
      <c r="H171" s="1">
        <v>3041</v>
      </c>
      <c r="I171" s="1">
        <v>3028.95</v>
      </c>
      <c r="J171" s="1">
        <v>3035.18</v>
      </c>
      <c r="K171" s="1">
        <v>3014206</v>
      </c>
      <c r="L171" s="1">
        <v>9148661680.5</v>
      </c>
      <c r="M171" s="1">
        <v>276388</v>
      </c>
      <c r="N171" s="1">
        <v>1524916</v>
      </c>
      <c r="O171" s="1">
        <v>50.59</v>
      </c>
      <c r="Q171" s="1">
        <f t="shared" si="6"/>
        <v>-145.70000000000027</v>
      </c>
      <c r="R171" s="1">
        <v>3</v>
      </c>
      <c r="S171" s="1">
        <f t="shared" si="7"/>
        <v>9086.8499999999985</v>
      </c>
      <c r="W171" s="1">
        <v>1</v>
      </c>
      <c r="X171" s="1">
        <f t="shared" si="8"/>
        <v>3028.95</v>
      </c>
    </row>
    <row r="172" spans="1:24" ht="19.05" customHeight="1" x14ac:dyDescent="0.3">
      <c r="A172" s="1" t="s">
        <v>15</v>
      </c>
      <c r="B172" s="1" t="s">
        <v>16</v>
      </c>
      <c r="C172" s="2">
        <v>44623</v>
      </c>
      <c r="D172" s="1">
        <v>3028.95</v>
      </c>
      <c r="E172" s="1">
        <v>3029</v>
      </c>
      <c r="F172" s="1">
        <v>3051</v>
      </c>
      <c r="G172" s="1">
        <v>2862</v>
      </c>
      <c r="H172" s="1">
        <v>2871.75</v>
      </c>
      <c r="I172" s="1">
        <v>2871.9</v>
      </c>
      <c r="J172" s="1">
        <v>2913.77</v>
      </c>
      <c r="K172" s="1">
        <v>4406840</v>
      </c>
      <c r="L172" s="1">
        <v>12840524141.65</v>
      </c>
      <c r="M172" s="1">
        <v>419117</v>
      </c>
      <c r="N172" s="1">
        <v>2562584</v>
      </c>
      <c r="O172" s="1">
        <v>58.15</v>
      </c>
      <c r="Q172" s="1">
        <f t="shared" si="6"/>
        <v>-157.04999999999973</v>
      </c>
      <c r="R172" s="1">
        <v>1</v>
      </c>
      <c r="S172" s="1">
        <f t="shared" si="7"/>
        <v>2871.9</v>
      </c>
      <c r="W172" s="1">
        <v>2</v>
      </c>
      <c r="X172" s="1">
        <f t="shared" si="8"/>
        <v>5743.8</v>
      </c>
    </row>
    <row r="173" spans="1:24" ht="19.05" customHeight="1" x14ac:dyDescent="0.3">
      <c r="A173" s="1" t="s">
        <v>15</v>
      </c>
      <c r="B173" s="1" t="s">
        <v>16</v>
      </c>
      <c r="C173" s="2">
        <v>44624</v>
      </c>
      <c r="D173" s="1">
        <v>2871.9</v>
      </c>
      <c r="E173" s="1">
        <v>2863.8</v>
      </c>
      <c r="F173" s="1">
        <v>2863.8</v>
      </c>
      <c r="G173" s="1">
        <v>2662.05</v>
      </c>
      <c r="H173" s="1">
        <v>2744</v>
      </c>
      <c r="I173" s="1">
        <v>2738.15</v>
      </c>
      <c r="J173" s="1">
        <v>2728.62</v>
      </c>
      <c r="K173" s="1">
        <v>6979253</v>
      </c>
      <c r="L173" s="1">
        <v>19043746111.799999</v>
      </c>
      <c r="M173" s="1">
        <v>493884</v>
      </c>
      <c r="N173" s="1">
        <v>3014315</v>
      </c>
      <c r="O173" s="1">
        <v>43.19</v>
      </c>
      <c r="Q173" s="1">
        <f t="shared" si="6"/>
        <v>-133.75</v>
      </c>
      <c r="R173" s="1">
        <v>1</v>
      </c>
      <c r="S173" s="1">
        <f t="shared" si="7"/>
        <v>2738.15</v>
      </c>
      <c r="W173" s="1">
        <v>3</v>
      </c>
      <c r="X173" s="1">
        <f t="shared" si="8"/>
        <v>8214.4500000000007</v>
      </c>
    </row>
    <row r="174" spans="1:24" ht="19.05" customHeight="1" x14ac:dyDescent="0.3">
      <c r="A174" s="1" t="s">
        <v>15</v>
      </c>
      <c r="B174" s="1" t="s">
        <v>16</v>
      </c>
      <c r="C174" s="2">
        <v>44627</v>
      </c>
      <c r="D174" s="1">
        <v>2738.15</v>
      </c>
      <c r="E174" s="1">
        <v>2649.9</v>
      </c>
      <c r="F174" s="1">
        <v>2727.95</v>
      </c>
      <c r="G174" s="1">
        <v>2599.35</v>
      </c>
      <c r="H174" s="1">
        <v>2706.95</v>
      </c>
      <c r="I174" s="1">
        <v>2708.45</v>
      </c>
      <c r="J174" s="1">
        <v>2663.47</v>
      </c>
      <c r="K174" s="1">
        <v>3233760</v>
      </c>
      <c r="L174" s="1">
        <v>8613037070.9500008</v>
      </c>
      <c r="M174" s="1">
        <v>252501</v>
      </c>
      <c r="N174" s="1">
        <v>1408844</v>
      </c>
      <c r="O174" s="1">
        <v>43.57</v>
      </c>
      <c r="Q174" s="1">
        <f t="shared" si="6"/>
        <v>-29.700000000000273</v>
      </c>
      <c r="R174" s="1">
        <v>1</v>
      </c>
      <c r="S174" s="1">
        <f t="shared" si="7"/>
        <v>2708.45</v>
      </c>
      <c r="W174" s="1">
        <v>4</v>
      </c>
      <c r="X174" s="1">
        <f t="shared" si="8"/>
        <v>10833.8</v>
      </c>
    </row>
    <row r="175" spans="1:24" ht="19.05" customHeight="1" x14ac:dyDescent="0.3">
      <c r="A175" s="1" t="s">
        <v>15</v>
      </c>
      <c r="B175" s="1" t="s">
        <v>16</v>
      </c>
      <c r="C175" s="2">
        <v>44628</v>
      </c>
      <c r="D175" s="1">
        <v>2708.45</v>
      </c>
      <c r="E175" s="1">
        <v>2690</v>
      </c>
      <c r="F175" s="1">
        <v>2736.95</v>
      </c>
      <c r="G175" s="1">
        <v>2638</v>
      </c>
      <c r="H175" s="1">
        <v>2727</v>
      </c>
      <c r="I175" s="1">
        <v>2723.4</v>
      </c>
      <c r="J175" s="1">
        <v>2675.67</v>
      </c>
      <c r="K175" s="1">
        <v>2611102</v>
      </c>
      <c r="L175" s="1">
        <v>6986435011.6000004</v>
      </c>
      <c r="M175" s="1">
        <v>248903</v>
      </c>
      <c r="N175" s="1">
        <v>1221645</v>
      </c>
      <c r="O175" s="1">
        <v>46.79</v>
      </c>
      <c r="Q175" s="1">
        <f t="shared" si="6"/>
        <v>14.950000000000273</v>
      </c>
      <c r="S175" s="1">
        <f t="shared" si="7"/>
        <v>0</v>
      </c>
      <c r="X175" s="1">
        <f t="shared" si="8"/>
        <v>0</v>
      </c>
    </row>
    <row r="176" spans="1:24" ht="19.05" customHeight="1" x14ac:dyDescent="0.3">
      <c r="A176" s="1" t="s">
        <v>15</v>
      </c>
      <c r="B176" s="1" t="s">
        <v>16</v>
      </c>
      <c r="C176" s="2">
        <v>44629</v>
      </c>
      <c r="D176" s="1">
        <v>2723.4</v>
      </c>
      <c r="E176" s="1">
        <v>2750</v>
      </c>
      <c r="F176" s="1">
        <v>2890</v>
      </c>
      <c r="G176" s="1">
        <v>2665.05</v>
      </c>
      <c r="H176" s="1">
        <v>2890</v>
      </c>
      <c r="I176" s="1">
        <v>2874.95</v>
      </c>
      <c r="J176" s="1">
        <v>2775.7</v>
      </c>
      <c r="K176" s="1">
        <v>4076068</v>
      </c>
      <c r="L176" s="1">
        <v>11313931703.049999</v>
      </c>
      <c r="M176" s="1">
        <v>250624</v>
      </c>
      <c r="N176" s="1">
        <v>2012575</v>
      </c>
      <c r="O176" s="1">
        <v>49.38</v>
      </c>
      <c r="Q176" s="1">
        <f t="shared" si="6"/>
        <v>151.54999999999973</v>
      </c>
      <c r="S176" s="1">
        <f t="shared" si="7"/>
        <v>0</v>
      </c>
      <c r="X176" s="1">
        <f t="shared" si="8"/>
        <v>0</v>
      </c>
    </row>
    <row r="177" spans="1:24" ht="19.05" customHeight="1" x14ac:dyDescent="0.3">
      <c r="A177" s="1" t="s">
        <v>15</v>
      </c>
      <c r="B177" s="1" t="s">
        <v>16</v>
      </c>
      <c r="C177" s="2">
        <v>44630</v>
      </c>
      <c r="D177" s="1">
        <v>2874.95</v>
      </c>
      <c r="E177" s="1">
        <v>3000</v>
      </c>
      <c r="F177" s="1">
        <v>3040</v>
      </c>
      <c r="G177" s="1">
        <v>2891.2</v>
      </c>
      <c r="H177" s="1">
        <v>2898.95</v>
      </c>
      <c r="I177" s="1">
        <v>2912.8</v>
      </c>
      <c r="J177" s="1">
        <v>2949.92</v>
      </c>
      <c r="K177" s="1">
        <v>3971987</v>
      </c>
      <c r="L177" s="1">
        <v>11717024241.6</v>
      </c>
      <c r="M177" s="1">
        <v>258798</v>
      </c>
      <c r="N177" s="1">
        <v>1793354</v>
      </c>
      <c r="O177" s="1">
        <v>45.15</v>
      </c>
      <c r="Q177" s="1">
        <f t="shared" si="6"/>
        <v>37.850000000000364</v>
      </c>
      <c r="S177" s="1">
        <f t="shared" si="7"/>
        <v>0</v>
      </c>
      <c r="X177" s="1">
        <f t="shared" si="8"/>
        <v>0</v>
      </c>
    </row>
    <row r="178" spans="1:24" ht="19.05" customHeight="1" x14ac:dyDescent="0.3">
      <c r="A178" s="1" t="s">
        <v>15</v>
      </c>
      <c r="B178" s="1" t="s">
        <v>16</v>
      </c>
      <c r="C178" s="2">
        <v>44631</v>
      </c>
      <c r="D178" s="1">
        <v>2912.8</v>
      </c>
      <c r="E178" s="1">
        <v>2917</v>
      </c>
      <c r="F178" s="1">
        <v>2939.95</v>
      </c>
      <c r="G178" s="1">
        <v>2882.35</v>
      </c>
      <c r="H178" s="1">
        <v>2935</v>
      </c>
      <c r="I178" s="1">
        <v>2932</v>
      </c>
      <c r="J178" s="1">
        <v>2919.67</v>
      </c>
      <c r="K178" s="1">
        <v>1265493</v>
      </c>
      <c r="L178" s="1">
        <v>3694819746.8499999</v>
      </c>
      <c r="M178" s="1">
        <v>87207</v>
      </c>
      <c r="N178" s="1">
        <v>430929</v>
      </c>
      <c r="O178" s="1">
        <v>34.049999999999997</v>
      </c>
      <c r="Q178" s="1">
        <f t="shared" si="6"/>
        <v>19.199999999999818</v>
      </c>
      <c r="S178" s="1">
        <f t="shared" si="7"/>
        <v>0</v>
      </c>
      <c r="X178" s="1">
        <f t="shared" si="8"/>
        <v>0</v>
      </c>
    </row>
    <row r="179" spans="1:24" ht="19.05" customHeight="1" x14ac:dyDescent="0.3">
      <c r="A179" s="1" t="s">
        <v>15</v>
      </c>
      <c r="B179" s="1" t="s">
        <v>16</v>
      </c>
      <c r="C179" s="2">
        <v>44634</v>
      </c>
      <c r="D179" s="1">
        <v>2932</v>
      </c>
      <c r="E179" s="1">
        <v>2950</v>
      </c>
      <c r="F179" s="1">
        <v>2972.35</v>
      </c>
      <c r="G179" s="1">
        <v>2917.3</v>
      </c>
      <c r="H179" s="1">
        <v>2960</v>
      </c>
      <c r="I179" s="1">
        <v>2962.8</v>
      </c>
      <c r="J179" s="1">
        <v>2954.17</v>
      </c>
      <c r="K179" s="1">
        <v>1214217</v>
      </c>
      <c r="L179" s="1">
        <v>3587004074.3000002</v>
      </c>
      <c r="M179" s="1">
        <v>89553</v>
      </c>
      <c r="N179" s="1">
        <v>611673</v>
      </c>
      <c r="O179" s="1">
        <v>50.38</v>
      </c>
      <c r="Q179" s="1">
        <f t="shared" si="6"/>
        <v>30.800000000000182</v>
      </c>
      <c r="S179" s="1">
        <f t="shared" si="7"/>
        <v>0</v>
      </c>
      <c r="X179" s="1">
        <f t="shared" si="8"/>
        <v>0</v>
      </c>
    </row>
    <row r="180" spans="1:24" ht="19.05" customHeight="1" x14ac:dyDescent="0.3">
      <c r="A180" s="1" t="s">
        <v>15</v>
      </c>
      <c r="B180" s="1" t="s">
        <v>16</v>
      </c>
      <c r="C180" s="2">
        <v>44635</v>
      </c>
      <c r="D180" s="1">
        <v>2962.8</v>
      </c>
      <c r="E180" s="1">
        <v>2998</v>
      </c>
      <c r="F180" s="1">
        <v>3032</v>
      </c>
      <c r="G180" s="1">
        <v>2966</v>
      </c>
      <c r="H180" s="1">
        <v>2975.05</v>
      </c>
      <c r="I180" s="1">
        <v>2987.15</v>
      </c>
      <c r="J180" s="1">
        <v>2992.99</v>
      </c>
      <c r="K180" s="1">
        <v>1857685</v>
      </c>
      <c r="L180" s="1">
        <v>5560038745</v>
      </c>
      <c r="M180" s="1">
        <v>138614</v>
      </c>
      <c r="N180" s="1">
        <v>688075</v>
      </c>
      <c r="O180" s="1">
        <v>37.04</v>
      </c>
      <c r="Q180" s="1">
        <f t="shared" si="6"/>
        <v>24.349999999999909</v>
      </c>
      <c r="S180" s="1">
        <f t="shared" si="7"/>
        <v>0</v>
      </c>
      <c r="X180" s="1">
        <f t="shared" si="8"/>
        <v>0</v>
      </c>
    </row>
    <row r="181" spans="1:24" ht="19.05" customHeight="1" x14ac:dyDescent="0.3">
      <c r="A181" s="1" t="s">
        <v>15</v>
      </c>
      <c r="B181" s="1" t="s">
        <v>16</v>
      </c>
      <c r="C181" s="2">
        <v>44636</v>
      </c>
      <c r="D181" s="1">
        <v>2987.15</v>
      </c>
      <c r="E181" s="1">
        <v>3043</v>
      </c>
      <c r="F181" s="1">
        <v>3050</v>
      </c>
      <c r="G181" s="1">
        <v>3010.75</v>
      </c>
      <c r="H181" s="1">
        <v>3040</v>
      </c>
      <c r="I181" s="1">
        <v>3042</v>
      </c>
      <c r="J181" s="1">
        <v>3032.39</v>
      </c>
      <c r="K181" s="1">
        <v>1287234</v>
      </c>
      <c r="L181" s="1">
        <v>3903390408.8000002</v>
      </c>
      <c r="M181" s="1">
        <v>151047</v>
      </c>
      <c r="N181" s="1">
        <v>674587</v>
      </c>
      <c r="O181" s="1">
        <v>52.41</v>
      </c>
      <c r="Q181" s="1">
        <f t="shared" si="6"/>
        <v>54.849999999999909</v>
      </c>
      <c r="S181" s="1">
        <f t="shared" si="7"/>
        <v>0</v>
      </c>
      <c r="X181" s="1">
        <f t="shared" si="8"/>
        <v>0</v>
      </c>
    </row>
    <row r="182" spans="1:24" ht="19.05" customHeight="1" x14ac:dyDescent="0.3">
      <c r="A182" s="1" t="s">
        <v>15</v>
      </c>
      <c r="B182" s="1" t="s">
        <v>16</v>
      </c>
      <c r="C182" s="2">
        <v>44637</v>
      </c>
      <c r="D182" s="1">
        <v>3042</v>
      </c>
      <c r="E182" s="1">
        <v>3113.5</v>
      </c>
      <c r="F182" s="1">
        <v>3163.3</v>
      </c>
      <c r="G182" s="1">
        <v>3076.5</v>
      </c>
      <c r="H182" s="1">
        <v>3131.1</v>
      </c>
      <c r="I182" s="1">
        <v>3136.6</v>
      </c>
      <c r="J182" s="1">
        <v>3136.49</v>
      </c>
      <c r="K182" s="1">
        <v>2867519</v>
      </c>
      <c r="L182" s="1">
        <v>8993939231</v>
      </c>
      <c r="M182" s="1">
        <v>164756</v>
      </c>
      <c r="N182" s="1">
        <v>1322072</v>
      </c>
      <c r="O182" s="1">
        <v>46.11</v>
      </c>
      <c r="Q182" s="1">
        <f t="shared" si="6"/>
        <v>94.599999999999909</v>
      </c>
      <c r="S182" s="1">
        <f t="shared" si="7"/>
        <v>0</v>
      </c>
      <c r="X182" s="1">
        <f t="shared" si="8"/>
        <v>0</v>
      </c>
    </row>
    <row r="183" spans="1:24" ht="19.05" customHeight="1" x14ac:dyDescent="0.3">
      <c r="A183" s="1" t="s">
        <v>15</v>
      </c>
      <c r="B183" s="1" t="s">
        <v>16</v>
      </c>
      <c r="C183" s="2">
        <v>44641</v>
      </c>
      <c r="D183" s="1">
        <v>3136.6</v>
      </c>
      <c r="E183" s="1">
        <v>3117.3</v>
      </c>
      <c r="F183" s="1">
        <v>3117.3</v>
      </c>
      <c r="G183" s="1">
        <v>3030.1</v>
      </c>
      <c r="H183" s="1">
        <v>3049.9</v>
      </c>
      <c r="I183" s="1">
        <v>3045.75</v>
      </c>
      <c r="J183" s="1">
        <v>3073.28</v>
      </c>
      <c r="K183" s="1">
        <v>1259015</v>
      </c>
      <c r="L183" s="1">
        <v>3869306020.9000001</v>
      </c>
      <c r="M183" s="1">
        <v>111085</v>
      </c>
      <c r="N183" s="1">
        <v>503479</v>
      </c>
      <c r="O183" s="1">
        <v>39.99</v>
      </c>
      <c r="Q183" s="1">
        <f t="shared" si="6"/>
        <v>-90.849999999999909</v>
      </c>
      <c r="R183" s="1">
        <v>9</v>
      </c>
      <c r="S183" s="1">
        <f t="shared" si="7"/>
        <v>27411.75</v>
      </c>
      <c r="W183" s="1">
        <v>1</v>
      </c>
      <c r="X183" s="1">
        <f t="shared" si="8"/>
        <v>3045.75</v>
      </c>
    </row>
    <row r="184" spans="1:24" ht="19.05" customHeight="1" x14ac:dyDescent="0.3">
      <c r="A184" s="1" t="s">
        <v>15</v>
      </c>
      <c r="B184" s="1" t="s">
        <v>16</v>
      </c>
      <c r="C184" s="2">
        <v>44642</v>
      </c>
      <c r="D184" s="1">
        <v>3045.75</v>
      </c>
      <c r="E184" s="1">
        <v>3024</v>
      </c>
      <c r="F184" s="1">
        <v>3062.7</v>
      </c>
      <c r="G184" s="1">
        <v>2975</v>
      </c>
      <c r="H184" s="1">
        <v>3049.45</v>
      </c>
      <c r="I184" s="1">
        <v>3051.15</v>
      </c>
      <c r="J184" s="1">
        <v>3017.34</v>
      </c>
      <c r="K184" s="1">
        <v>1515772</v>
      </c>
      <c r="L184" s="1">
        <v>4573600058.1999998</v>
      </c>
      <c r="M184" s="1">
        <v>118777</v>
      </c>
      <c r="N184" s="1">
        <v>608556</v>
      </c>
      <c r="O184" s="1">
        <v>40.15</v>
      </c>
      <c r="Q184" s="1">
        <f t="shared" si="6"/>
        <v>5.4000000000000909</v>
      </c>
      <c r="S184" s="1">
        <f t="shared" si="7"/>
        <v>0</v>
      </c>
      <c r="X184" s="1">
        <f t="shared" si="8"/>
        <v>0</v>
      </c>
    </row>
    <row r="185" spans="1:24" ht="19.05" customHeight="1" x14ac:dyDescent="0.3">
      <c r="A185" s="1" t="s">
        <v>15</v>
      </c>
      <c r="B185" s="1" t="s">
        <v>16</v>
      </c>
      <c r="C185" s="2">
        <v>44643</v>
      </c>
      <c r="D185" s="1">
        <v>3051.15</v>
      </c>
      <c r="E185" s="1">
        <v>3060</v>
      </c>
      <c r="F185" s="1">
        <v>3079.9</v>
      </c>
      <c r="G185" s="1">
        <v>3005</v>
      </c>
      <c r="H185" s="1">
        <v>3013.7</v>
      </c>
      <c r="I185" s="1">
        <v>3016.8</v>
      </c>
      <c r="J185" s="1">
        <v>3026.53</v>
      </c>
      <c r="K185" s="1">
        <v>948403</v>
      </c>
      <c r="L185" s="1">
        <v>2870372395</v>
      </c>
      <c r="M185" s="1">
        <v>70875</v>
      </c>
      <c r="N185" s="1">
        <v>402499</v>
      </c>
      <c r="O185" s="1">
        <v>42.44</v>
      </c>
      <c r="Q185" s="1">
        <f t="shared" si="6"/>
        <v>-34.349999999999909</v>
      </c>
      <c r="R185" s="1">
        <v>2</v>
      </c>
      <c r="S185" s="1">
        <f t="shared" si="7"/>
        <v>6033.6</v>
      </c>
      <c r="W185" s="1">
        <v>1</v>
      </c>
      <c r="X185" s="1">
        <f t="shared" si="8"/>
        <v>3016.8</v>
      </c>
    </row>
    <row r="186" spans="1:24" ht="19.05" customHeight="1" x14ac:dyDescent="0.3">
      <c r="A186" s="1" t="s">
        <v>15</v>
      </c>
      <c r="B186" s="1" t="s">
        <v>16</v>
      </c>
      <c r="C186" s="2">
        <v>44644</v>
      </c>
      <c r="D186" s="1">
        <v>3016.8</v>
      </c>
      <c r="E186" s="1">
        <v>2969.5</v>
      </c>
      <c r="F186" s="1">
        <v>3038.95</v>
      </c>
      <c r="G186" s="1">
        <v>2950.55</v>
      </c>
      <c r="H186" s="1">
        <v>3020</v>
      </c>
      <c r="I186" s="1">
        <v>3025.35</v>
      </c>
      <c r="J186" s="1">
        <v>3008.92</v>
      </c>
      <c r="K186" s="1">
        <v>1243917</v>
      </c>
      <c r="L186" s="1">
        <v>3742841261.4000001</v>
      </c>
      <c r="M186" s="1">
        <v>93360</v>
      </c>
      <c r="N186" s="1">
        <v>604573</v>
      </c>
      <c r="O186" s="1">
        <v>48.6</v>
      </c>
      <c r="Q186" s="1">
        <f t="shared" si="6"/>
        <v>8.5499999999997272</v>
      </c>
      <c r="S186" s="1">
        <f t="shared" si="7"/>
        <v>0</v>
      </c>
      <c r="X186" s="1">
        <f t="shared" si="8"/>
        <v>0</v>
      </c>
    </row>
    <row r="187" spans="1:24" ht="19.05" customHeight="1" x14ac:dyDescent="0.3">
      <c r="A187" s="1" t="s">
        <v>15</v>
      </c>
      <c r="B187" s="1" t="s">
        <v>16</v>
      </c>
      <c r="C187" s="2">
        <v>44645</v>
      </c>
      <c r="D187" s="1">
        <v>3025.35</v>
      </c>
      <c r="E187" s="1">
        <v>3025.35</v>
      </c>
      <c r="F187" s="1">
        <v>3064.55</v>
      </c>
      <c r="G187" s="1">
        <v>2991</v>
      </c>
      <c r="H187" s="1">
        <v>3047</v>
      </c>
      <c r="I187" s="1">
        <v>3046.95</v>
      </c>
      <c r="J187" s="1">
        <v>3018.28</v>
      </c>
      <c r="K187" s="1">
        <v>1083275</v>
      </c>
      <c r="L187" s="1">
        <v>3269624533.1500001</v>
      </c>
      <c r="M187" s="1">
        <v>81137</v>
      </c>
      <c r="N187" s="1">
        <v>493271</v>
      </c>
      <c r="O187" s="1">
        <v>45.54</v>
      </c>
      <c r="Q187" s="1">
        <f t="shared" si="6"/>
        <v>21.599999999999909</v>
      </c>
      <c r="S187" s="1">
        <f t="shared" si="7"/>
        <v>0</v>
      </c>
      <c r="X187" s="1">
        <f t="shared" si="8"/>
        <v>0</v>
      </c>
    </row>
    <row r="188" spans="1:24" ht="19.05" customHeight="1" x14ac:dyDescent="0.3">
      <c r="A188" s="1" t="s">
        <v>15</v>
      </c>
      <c r="B188" s="1" t="s">
        <v>16</v>
      </c>
      <c r="C188" s="2">
        <v>44648</v>
      </c>
      <c r="D188" s="1">
        <v>3046.95</v>
      </c>
      <c r="E188" s="1">
        <v>3046.95</v>
      </c>
      <c r="F188" s="1">
        <v>3058.6</v>
      </c>
      <c r="G188" s="1">
        <v>2995.65</v>
      </c>
      <c r="H188" s="1">
        <v>3024.25</v>
      </c>
      <c r="I188" s="1">
        <v>3027.45</v>
      </c>
      <c r="J188" s="1">
        <v>3023.02</v>
      </c>
      <c r="K188" s="1">
        <v>680332</v>
      </c>
      <c r="L188" s="1">
        <v>2056655069.8499999</v>
      </c>
      <c r="M188" s="1">
        <v>54048</v>
      </c>
      <c r="N188" s="1">
        <v>230435</v>
      </c>
      <c r="O188" s="1">
        <v>33.869999999999997</v>
      </c>
      <c r="Q188" s="1">
        <f t="shared" si="6"/>
        <v>-19.5</v>
      </c>
      <c r="R188" s="1">
        <v>3</v>
      </c>
      <c r="S188" s="1">
        <f t="shared" si="7"/>
        <v>9082.3499999999985</v>
      </c>
      <c r="W188" s="1">
        <v>1</v>
      </c>
      <c r="X188" s="1">
        <f t="shared" si="8"/>
        <v>3027.45</v>
      </c>
    </row>
    <row r="189" spans="1:24" ht="19.05" customHeight="1" x14ac:dyDescent="0.3">
      <c r="A189" s="1" t="s">
        <v>15</v>
      </c>
      <c r="B189" s="1" t="s">
        <v>16</v>
      </c>
      <c r="C189" s="2">
        <v>44649</v>
      </c>
      <c r="D189" s="1">
        <v>3027.45</v>
      </c>
      <c r="E189" s="1">
        <v>3069</v>
      </c>
      <c r="F189" s="1">
        <v>3087.7</v>
      </c>
      <c r="G189" s="1">
        <v>3012.7</v>
      </c>
      <c r="H189" s="1">
        <v>3040</v>
      </c>
      <c r="I189" s="1">
        <v>3042.6</v>
      </c>
      <c r="J189" s="1">
        <v>3052.13</v>
      </c>
      <c r="K189" s="1">
        <v>1120936</v>
      </c>
      <c r="L189" s="1">
        <v>3421241769.6500001</v>
      </c>
      <c r="M189" s="1">
        <v>82039</v>
      </c>
      <c r="N189" s="1">
        <v>368796</v>
      </c>
      <c r="O189" s="1">
        <v>32.9</v>
      </c>
      <c r="Q189" s="1">
        <f t="shared" si="6"/>
        <v>15.150000000000091</v>
      </c>
      <c r="S189" s="1">
        <f t="shared" si="7"/>
        <v>0</v>
      </c>
      <c r="X189" s="1">
        <f t="shared" si="8"/>
        <v>0</v>
      </c>
    </row>
    <row r="190" spans="1:24" ht="19.05" customHeight="1" x14ac:dyDescent="0.3">
      <c r="A190" s="1" t="s">
        <v>15</v>
      </c>
      <c r="B190" s="1" t="s">
        <v>16</v>
      </c>
      <c r="C190" s="2">
        <v>44650</v>
      </c>
      <c r="D190" s="1">
        <v>3042.6</v>
      </c>
      <c r="E190" s="1">
        <v>3078</v>
      </c>
      <c r="F190" s="1">
        <v>3094.35</v>
      </c>
      <c r="G190" s="1">
        <v>3055.9</v>
      </c>
      <c r="H190" s="1">
        <v>3084.35</v>
      </c>
      <c r="I190" s="1">
        <v>3081.55</v>
      </c>
      <c r="J190" s="1">
        <v>3077.9</v>
      </c>
      <c r="K190" s="1">
        <v>849545</v>
      </c>
      <c r="L190" s="1">
        <v>2614814910.25</v>
      </c>
      <c r="M190" s="1">
        <v>59816</v>
      </c>
      <c r="N190" s="1">
        <v>449124</v>
      </c>
      <c r="O190" s="1">
        <v>52.87</v>
      </c>
      <c r="Q190" s="1">
        <f t="shared" si="6"/>
        <v>38.950000000000273</v>
      </c>
      <c r="S190" s="1">
        <f t="shared" si="7"/>
        <v>0</v>
      </c>
      <c r="X190" s="1">
        <f t="shared" si="8"/>
        <v>0</v>
      </c>
    </row>
    <row r="191" spans="1:24" ht="19.05" customHeight="1" x14ac:dyDescent="0.3">
      <c r="A191" s="1" t="s">
        <v>15</v>
      </c>
      <c r="B191" s="1" t="s">
        <v>16</v>
      </c>
      <c r="C191" s="2">
        <v>44651</v>
      </c>
      <c r="D191" s="1">
        <v>3081.55</v>
      </c>
      <c r="E191" s="1">
        <v>3115</v>
      </c>
      <c r="F191" s="1">
        <v>3129.25</v>
      </c>
      <c r="G191" s="1">
        <v>3066.1</v>
      </c>
      <c r="H191" s="1">
        <v>3080</v>
      </c>
      <c r="I191" s="1">
        <v>3079.95</v>
      </c>
      <c r="J191" s="1">
        <v>3098.04</v>
      </c>
      <c r="K191" s="1">
        <v>1464862</v>
      </c>
      <c r="L191" s="1">
        <v>4538199345.8500004</v>
      </c>
      <c r="M191" s="1">
        <v>80327</v>
      </c>
      <c r="N191" s="1">
        <v>811105</v>
      </c>
      <c r="O191" s="1">
        <v>55.37</v>
      </c>
      <c r="Q191" s="1">
        <f t="shared" si="6"/>
        <v>-1.6000000000003638</v>
      </c>
      <c r="R191" s="1">
        <v>3</v>
      </c>
      <c r="S191" s="1">
        <f t="shared" si="7"/>
        <v>9239.8499999999985</v>
      </c>
      <c r="W191" s="1">
        <v>1</v>
      </c>
      <c r="X191" s="1">
        <f t="shared" si="8"/>
        <v>3079.95</v>
      </c>
    </row>
    <row r="192" spans="1:24" ht="19.05" customHeight="1" x14ac:dyDescent="0.3">
      <c r="A192" s="1" t="s">
        <v>15</v>
      </c>
      <c r="B192" s="1" t="s">
        <v>16</v>
      </c>
      <c r="C192" s="2">
        <v>44652</v>
      </c>
      <c r="D192" s="1">
        <v>3079.95</v>
      </c>
      <c r="E192" s="1">
        <v>3110</v>
      </c>
      <c r="F192" s="1">
        <v>3121</v>
      </c>
      <c r="G192" s="1">
        <v>3087.65</v>
      </c>
      <c r="H192" s="1">
        <v>3112.2</v>
      </c>
      <c r="I192" s="1">
        <v>3114.15</v>
      </c>
      <c r="J192" s="1">
        <v>3103.16</v>
      </c>
      <c r="K192" s="1">
        <v>637392</v>
      </c>
      <c r="L192" s="1">
        <v>1977929341.2</v>
      </c>
      <c r="M192" s="1">
        <v>56569</v>
      </c>
      <c r="N192" s="1">
        <v>242727</v>
      </c>
      <c r="O192" s="1">
        <v>38.08</v>
      </c>
      <c r="Q192" s="1">
        <f t="shared" si="6"/>
        <v>34.200000000000273</v>
      </c>
      <c r="S192" s="1">
        <f t="shared" si="7"/>
        <v>0</v>
      </c>
      <c r="X192" s="1">
        <f t="shared" si="8"/>
        <v>0</v>
      </c>
    </row>
    <row r="193" spans="1:24" ht="19.05" customHeight="1" x14ac:dyDescent="0.3">
      <c r="A193" s="1" t="s">
        <v>15</v>
      </c>
      <c r="B193" s="1" t="s">
        <v>16</v>
      </c>
      <c r="C193" s="2">
        <v>44655</v>
      </c>
      <c r="D193" s="1">
        <v>3114.15</v>
      </c>
      <c r="E193" s="1">
        <v>3124.95</v>
      </c>
      <c r="F193" s="1">
        <v>3143</v>
      </c>
      <c r="G193" s="1">
        <v>3093.5</v>
      </c>
      <c r="H193" s="1">
        <v>3116</v>
      </c>
      <c r="I193" s="1">
        <v>3118</v>
      </c>
      <c r="J193" s="1">
        <v>3118.57</v>
      </c>
      <c r="K193" s="1">
        <v>873264</v>
      </c>
      <c r="L193" s="1">
        <v>2723337477.5</v>
      </c>
      <c r="M193" s="1">
        <v>77422</v>
      </c>
      <c r="N193" s="1">
        <v>388580</v>
      </c>
      <c r="O193" s="1">
        <v>44.5</v>
      </c>
      <c r="Q193" s="1">
        <f t="shared" si="6"/>
        <v>3.8499999999999091</v>
      </c>
      <c r="S193" s="1">
        <f t="shared" si="7"/>
        <v>0</v>
      </c>
      <c r="X193" s="1">
        <f t="shared" si="8"/>
        <v>0</v>
      </c>
    </row>
    <row r="194" spans="1:24" ht="19.05" customHeight="1" x14ac:dyDescent="0.3">
      <c r="A194" s="1" t="s">
        <v>15</v>
      </c>
      <c r="B194" s="1" t="s">
        <v>16</v>
      </c>
      <c r="C194" s="2">
        <v>44656</v>
      </c>
      <c r="D194" s="1">
        <v>3118</v>
      </c>
      <c r="E194" s="1">
        <v>3110</v>
      </c>
      <c r="F194" s="1">
        <v>3157</v>
      </c>
      <c r="G194" s="1">
        <v>3080</v>
      </c>
      <c r="H194" s="1">
        <v>3138</v>
      </c>
      <c r="I194" s="1">
        <v>3140.8</v>
      </c>
      <c r="J194" s="1">
        <v>3136.1</v>
      </c>
      <c r="K194" s="1">
        <v>805874</v>
      </c>
      <c r="L194" s="1">
        <v>2527300571.4000001</v>
      </c>
      <c r="M194" s="1">
        <v>57391</v>
      </c>
      <c r="N194" s="1">
        <v>353797</v>
      </c>
      <c r="O194" s="1">
        <v>43.9</v>
      </c>
      <c r="Q194" s="1">
        <f t="shared" si="6"/>
        <v>22.800000000000182</v>
      </c>
      <c r="S194" s="1">
        <f t="shared" si="7"/>
        <v>0</v>
      </c>
      <c r="X194" s="1">
        <f t="shared" si="8"/>
        <v>0</v>
      </c>
    </row>
    <row r="195" spans="1:24" ht="19.05" customHeight="1" x14ac:dyDescent="0.3">
      <c r="A195" s="1" t="s">
        <v>15</v>
      </c>
      <c r="B195" s="1" t="s">
        <v>16</v>
      </c>
      <c r="C195" s="2">
        <v>44657</v>
      </c>
      <c r="D195" s="1">
        <v>3140.8</v>
      </c>
      <c r="E195" s="1">
        <v>3137</v>
      </c>
      <c r="F195" s="1">
        <v>3165</v>
      </c>
      <c r="G195" s="1">
        <v>3113</v>
      </c>
      <c r="H195" s="1">
        <v>3154.95</v>
      </c>
      <c r="I195" s="1">
        <v>3154</v>
      </c>
      <c r="J195" s="1">
        <v>3143.89</v>
      </c>
      <c r="K195" s="1">
        <v>736379</v>
      </c>
      <c r="L195" s="1">
        <v>2315096301.75</v>
      </c>
      <c r="M195" s="1">
        <v>67987</v>
      </c>
      <c r="N195" s="1">
        <v>359491</v>
      </c>
      <c r="O195" s="1">
        <v>48.82</v>
      </c>
      <c r="Q195" s="1">
        <f t="shared" si="6"/>
        <v>13.199999999999818</v>
      </c>
      <c r="S195" s="1">
        <f t="shared" si="7"/>
        <v>0</v>
      </c>
      <c r="X195" s="1">
        <f t="shared" si="8"/>
        <v>0</v>
      </c>
    </row>
    <row r="196" spans="1:24" ht="19.05" customHeight="1" x14ac:dyDescent="0.3">
      <c r="A196" s="1" t="s">
        <v>15</v>
      </c>
      <c r="B196" s="1" t="s">
        <v>16</v>
      </c>
      <c r="C196" s="2">
        <v>44658</v>
      </c>
      <c r="D196" s="1">
        <v>3154</v>
      </c>
      <c r="E196" s="1">
        <v>3154</v>
      </c>
      <c r="F196" s="1">
        <v>3208.95</v>
      </c>
      <c r="G196" s="1">
        <v>3145.5</v>
      </c>
      <c r="H196" s="1">
        <v>3155</v>
      </c>
      <c r="I196" s="1">
        <v>3155</v>
      </c>
      <c r="J196" s="1">
        <v>3170.81</v>
      </c>
      <c r="K196" s="1">
        <v>1025244</v>
      </c>
      <c r="L196" s="1">
        <v>3250852120.6999998</v>
      </c>
      <c r="M196" s="1">
        <v>81945</v>
      </c>
      <c r="N196" s="1">
        <v>412133</v>
      </c>
      <c r="O196" s="1">
        <v>40.200000000000003</v>
      </c>
      <c r="Q196" s="1">
        <f t="shared" si="6"/>
        <v>1</v>
      </c>
      <c r="S196" s="1">
        <f t="shared" si="7"/>
        <v>0</v>
      </c>
      <c r="X196" s="1">
        <f t="shared" si="8"/>
        <v>0</v>
      </c>
    </row>
    <row r="197" spans="1:24" ht="19.05" customHeight="1" x14ac:dyDescent="0.3">
      <c r="A197" s="1" t="s">
        <v>15</v>
      </c>
      <c r="B197" s="1" t="s">
        <v>16</v>
      </c>
      <c r="C197" s="2">
        <v>44659</v>
      </c>
      <c r="D197" s="1">
        <v>3155</v>
      </c>
      <c r="E197" s="1">
        <v>3168</v>
      </c>
      <c r="F197" s="1">
        <v>3220</v>
      </c>
      <c r="G197" s="1">
        <v>3151.2</v>
      </c>
      <c r="H197" s="1">
        <v>3206</v>
      </c>
      <c r="I197" s="1">
        <v>3206.25</v>
      </c>
      <c r="J197" s="1">
        <v>3188.51</v>
      </c>
      <c r="K197" s="1">
        <v>678898</v>
      </c>
      <c r="L197" s="1">
        <v>2164672430.9499998</v>
      </c>
      <c r="M197" s="1">
        <v>54953</v>
      </c>
      <c r="N197" s="1">
        <v>278586</v>
      </c>
      <c r="O197" s="1">
        <v>41.04</v>
      </c>
      <c r="Q197" s="1">
        <f t="shared" si="6"/>
        <v>51.25</v>
      </c>
      <c r="S197" s="1">
        <f t="shared" si="7"/>
        <v>0</v>
      </c>
      <c r="X197" s="1">
        <f t="shared" si="8"/>
        <v>0</v>
      </c>
    </row>
    <row r="198" spans="1:24" ht="19.05" customHeight="1" x14ac:dyDescent="0.3">
      <c r="A198" s="1" t="s">
        <v>15</v>
      </c>
      <c r="B198" s="1" t="s">
        <v>16</v>
      </c>
      <c r="C198" s="2">
        <v>44662</v>
      </c>
      <c r="D198" s="1">
        <v>3206.25</v>
      </c>
      <c r="E198" s="1">
        <v>3184</v>
      </c>
      <c r="F198" s="1">
        <v>3222</v>
      </c>
      <c r="G198" s="1">
        <v>3150</v>
      </c>
      <c r="H198" s="1">
        <v>3158</v>
      </c>
      <c r="I198" s="1">
        <v>3157.45</v>
      </c>
      <c r="J198" s="1">
        <v>3176.75</v>
      </c>
      <c r="K198" s="1">
        <v>672652</v>
      </c>
      <c r="L198" s="1">
        <v>2136848927.95</v>
      </c>
      <c r="M198" s="1">
        <v>52685</v>
      </c>
      <c r="N198" s="1">
        <v>341714</v>
      </c>
      <c r="O198" s="1">
        <v>50.8</v>
      </c>
      <c r="Q198" s="1">
        <f t="shared" si="6"/>
        <v>-48.800000000000182</v>
      </c>
      <c r="R198" s="1">
        <v>7</v>
      </c>
      <c r="S198" s="1">
        <f t="shared" si="7"/>
        <v>22102.149999999998</v>
      </c>
      <c r="W198" s="1">
        <v>1</v>
      </c>
      <c r="X198" s="1">
        <f t="shared" si="8"/>
        <v>3157.45</v>
      </c>
    </row>
    <row r="199" spans="1:24" ht="19.05" customHeight="1" x14ac:dyDescent="0.3">
      <c r="A199" s="1" t="s">
        <v>15</v>
      </c>
      <c r="B199" s="1" t="s">
        <v>16</v>
      </c>
      <c r="C199" s="2">
        <v>44663</v>
      </c>
      <c r="D199" s="1">
        <v>3157.45</v>
      </c>
      <c r="E199" s="1">
        <v>3154.7</v>
      </c>
      <c r="F199" s="1">
        <v>3162.1</v>
      </c>
      <c r="G199" s="1">
        <v>3114.15</v>
      </c>
      <c r="H199" s="1">
        <v>3123</v>
      </c>
      <c r="I199" s="1">
        <v>3128.65</v>
      </c>
      <c r="J199" s="1">
        <v>3136.9</v>
      </c>
      <c r="K199" s="1">
        <v>794265</v>
      </c>
      <c r="L199" s="1">
        <v>2491527601.1500001</v>
      </c>
      <c r="M199" s="1">
        <v>78185</v>
      </c>
      <c r="N199" s="1">
        <v>468250</v>
      </c>
      <c r="O199" s="1">
        <v>58.95</v>
      </c>
      <c r="Q199" s="1">
        <f t="shared" ref="Q199:Q254" si="9">I199-D199</f>
        <v>-28.799999999999727</v>
      </c>
      <c r="R199" s="1">
        <v>1</v>
      </c>
      <c r="S199" s="1">
        <f t="shared" ref="S199:S254" si="10">I199*R199</f>
        <v>3128.65</v>
      </c>
      <c r="W199" s="1">
        <v>2</v>
      </c>
      <c r="X199" s="1">
        <f t="shared" ref="X199:X254" si="11">W199*I199</f>
        <v>6257.3</v>
      </c>
    </row>
    <row r="200" spans="1:24" ht="19.05" customHeight="1" x14ac:dyDescent="0.3">
      <c r="A200" s="1" t="s">
        <v>15</v>
      </c>
      <c r="B200" s="1" t="s">
        <v>16</v>
      </c>
      <c r="C200" s="2">
        <v>44664</v>
      </c>
      <c r="D200" s="1">
        <v>3128.65</v>
      </c>
      <c r="E200" s="1">
        <v>3117.2</v>
      </c>
      <c r="F200" s="1">
        <v>3121.9</v>
      </c>
      <c r="G200" s="1">
        <v>3066.1</v>
      </c>
      <c r="H200" s="1">
        <v>3084</v>
      </c>
      <c r="I200" s="1">
        <v>3080.65</v>
      </c>
      <c r="J200" s="1">
        <v>3084.45</v>
      </c>
      <c r="K200" s="1">
        <v>1121350</v>
      </c>
      <c r="L200" s="1">
        <v>3458745383.4499998</v>
      </c>
      <c r="M200" s="1">
        <v>71725</v>
      </c>
      <c r="N200" s="1">
        <v>608091</v>
      </c>
      <c r="O200" s="1">
        <v>54.23</v>
      </c>
      <c r="Q200" s="1">
        <f t="shared" si="9"/>
        <v>-48</v>
      </c>
      <c r="R200" s="1">
        <v>1</v>
      </c>
      <c r="S200" s="1">
        <f t="shared" si="10"/>
        <v>3080.65</v>
      </c>
      <c r="W200" s="1">
        <v>3</v>
      </c>
      <c r="X200" s="1">
        <f t="shared" si="11"/>
        <v>9241.9500000000007</v>
      </c>
    </row>
    <row r="201" spans="1:24" ht="19.05" customHeight="1" x14ac:dyDescent="0.3">
      <c r="A201" s="1" t="s">
        <v>15</v>
      </c>
      <c r="B201" s="1" t="s">
        <v>16</v>
      </c>
      <c r="C201" s="2">
        <v>44669</v>
      </c>
      <c r="D201" s="1">
        <v>3080.65</v>
      </c>
      <c r="E201" s="1">
        <v>3056</v>
      </c>
      <c r="F201" s="1">
        <v>3058</v>
      </c>
      <c r="G201" s="1">
        <v>3013</v>
      </c>
      <c r="H201" s="1">
        <v>3019</v>
      </c>
      <c r="I201" s="1">
        <v>3021.55</v>
      </c>
      <c r="J201" s="1">
        <v>3032.74</v>
      </c>
      <c r="K201" s="1">
        <v>1032504</v>
      </c>
      <c r="L201" s="1">
        <v>3131315753.5</v>
      </c>
      <c r="M201" s="1">
        <v>80323</v>
      </c>
      <c r="N201" s="1">
        <v>716154</v>
      </c>
      <c r="O201" s="1">
        <v>69.36</v>
      </c>
      <c r="Q201" s="1">
        <f t="shared" si="9"/>
        <v>-59.099999999999909</v>
      </c>
      <c r="R201" s="1">
        <v>1</v>
      </c>
      <c r="S201" s="1">
        <f t="shared" si="10"/>
        <v>3021.55</v>
      </c>
      <c r="W201" s="1">
        <v>4</v>
      </c>
      <c r="X201" s="1">
        <f t="shared" si="11"/>
        <v>12086.2</v>
      </c>
    </row>
    <row r="202" spans="1:24" ht="19.05" customHeight="1" x14ac:dyDescent="0.3">
      <c r="A202" s="1" t="s">
        <v>15</v>
      </c>
      <c r="B202" s="1" t="s">
        <v>16</v>
      </c>
      <c r="C202" s="2">
        <v>44670</v>
      </c>
      <c r="D202" s="1">
        <v>3021.55</v>
      </c>
      <c r="E202" s="1">
        <v>3030</v>
      </c>
      <c r="F202" s="1">
        <v>3059.2</v>
      </c>
      <c r="G202" s="1">
        <v>2970</v>
      </c>
      <c r="H202" s="1">
        <v>2981.2</v>
      </c>
      <c r="I202" s="1">
        <v>2991.2</v>
      </c>
      <c r="J202" s="1">
        <v>3020.76</v>
      </c>
      <c r="K202" s="1">
        <v>749782</v>
      </c>
      <c r="L202" s="1">
        <v>2264911711.9000001</v>
      </c>
      <c r="M202" s="1">
        <v>64197</v>
      </c>
      <c r="N202" s="1">
        <v>428206</v>
      </c>
      <c r="O202" s="1">
        <v>57.11</v>
      </c>
      <c r="Q202" s="1">
        <f t="shared" si="9"/>
        <v>-30.350000000000364</v>
      </c>
      <c r="R202" s="1">
        <v>1</v>
      </c>
      <c r="S202" s="1">
        <f t="shared" si="10"/>
        <v>2991.2</v>
      </c>
      <c r="W202" s="1">
        <v>5</v>
      </c>
      <c r="X202" s="1">
        <f t="shared" si="11"/>
        <v>14956</v>
      </c>
    </row>
    <row r="203" spans="1:24" ht="19.05" customHeight="1" x14ac:dyDescent="0.3">
      <c r="A203" s="1" t="s">
        <v>15</v>
      </c>
      <c r="B203" s="1" t="s">
        <v>16</v>
      </c>
      <c r="C203" s="2">
        <v>44671</v>
      </c>
      <c r="D203" s="1">
        <v>2991.2</v>
      </c>
      <c r="E203" s="1">
        <v>2991.3</v>
      </c>
      <c r="F203" s="1">
        <v>3089.5</v>
      </c>
      <c r="G203" s="1">
        <v>2980</v>
      </c>
      <c r="H203" s="1">
        <v>3080.05</v>
      </c>
      <c r="I203" s="1">
        <v>3083</v>
      </c>
      <c r="J203" s="1">
        <v>3050.13</v>
      </c>
      <c r="K203" s="1">
        <v>838182</v>
      </c>
      <c r="L203" s="1">
        <v>2556564462.6500001</v>
      </c>
      <c r="M203" s="1">
        <v>68212</v>
      </c>
      <c r="N203" s="1">
        <v>343436</v>
      </c>
      <c r="O203" s="1">
        <v>40.97</v>
      </c>
      <c r="Q203" s="1">
        <f t="shared" si="9"/>
        <v>91.800000000000182</v>
      </c>
      <c r="S203" s="1">
        <f t="shared" si="10"/>
        <v>0</v>
      </c>
      <c r="X203" s="1">
        <f t="shared" si="11"/>
        <v>0</v>
      </c>
    </row>
    <row r="204" spans="1:24" ht="19.05" customHeight="1" x14ac:dyDescent="0.3">
      <c r="A204" s="1" t="s">
        <v>15</v>
      </c>
      <c r="B204" s="1" t="s">
        <v>16</v>
      </c>
      <c r="C204" s="2">
        <v>44672</v>
      </c>
      <c r="D204" s="1">
        <v>3083</v>
      </c>
      <c r="E204" s="1">
        <v>3089.8</v>
      </c>
      <c r="F204" s="1">
        <v>3174.4</v>
      </c>
      <c r="G204" s="1">
        <v>3086.05</v>
      </c>
      <c r="H204" s="1">
        <v>3150.05</v>
      </c>
      <c r="I204" s="1">
        <v>3158.25</v>
      </c>
      <c r="J204" s="1">
        <v>3150.18</v>
      </c>
      <c r="K204" s="1">
        <v>1069035</v>
      </c>
      <c r="L204" s="1">
        <v>3367651382.75</v>
      </c>
      <c r="M204" s="1">
        <v>85589</v>
      </c>
      <c r="N204" s="1">
        <v>497191</v>
      </c>
      <c r="O204" s="1">
        <v>46.51</v>
      </c>
      <c r="Q204" s="1">
        <f t="shared" si="9"/>
        <v>75.25</v>
      </c>
      <c r="S204" s="1">
        <f t="shared" si="10"/>
        <v>0</v>
      </c>
      <c r="X204" s="1">
        <f t="shared" si="11"/>
        <v>0</v>
      </c>
    </row>
    <row r="205" spans="1:24" ht="19.05" customHeight="1" x14ac:dyDescent="0.3">
      <c r="A205" s="1" t="s">
        <v>15</v>
      </c>
      <c r="B205" s="1" t="s">
        <v>16</v>
      </c>
      <c r="C205" s="2">
        <v>44673</v>
      </c>
      <c r="D205" s="1">
        <v>3158.25</v>
      </c>
      <c r="E205" s="1">
        <v>3121.5</v>
      </c>
      <c r="F205" s="1">
        <v>3173.3</v>
      </c>
      <c r="G205" s="1">
        <v>3113.25</v>
      </c>
      <c r="H205" s="1">
        <v>3161</v>
      </c>
      <c r="I205" s="1">
        <v>3164.4</v>
      </c>
      <c r="J205" s="1">
        <v>3151.4</v>
      </c>
      <c r="K205" s="1">
        <v>681191</v>
      </c>
      <c r="L205" s="1">
        <v>2146704513.2</v>
      </c>
      <c r="M205" s="1">
        <v>48633</v>
      </c>
      <c r="N205" s="1">
        <v>359392</v>
      </c>
      <c r="O205" s="1">
        <v>52.76</v>
      </c>
      <c r="Q205" s="1">
        <f t="shared" si="9"/>
        <v>6.1500000000000909</v>
      </c>
      <c r="S205" s="1">
        <f t="shared" si="10"/>
        <v>0</v>
      </c>
      <c r="X205" s="1">
        <f t="shared" si="11"/>
        <v>0</v>
      </c>
    </row>
    <row r="206" spans="1:24" ht="19.05" customHeight="1" x14ac:dyDescent="0.3">
      <c r="A206" s="1" t="s">
        <v>15</v>
      </c>
      <c r="B206" s="1" t="s">
        <v>16</v>
      </c>
      <c r="C206" s="2">
        <v>44676</v>
      </c>
      <c r="D206" s="1">
        <v>3164.4</v>
      </c>
      <c r="E206" s="1">
        <v>3134</v>
      </c>
      <c r="F206" s="1">
        <v>3155.1</v>
      </c>
      <c r="G206" s="1">
        <v>3095.1</v>
      </c>
      <c r="H206" s="1">
        <v>3131.35</v>
      </c>
      <c r="I206" s="1">
        <v>3130.6</v>
      </c>
      <c r="J206" s="1">
        <v>3125.39</v>
      </c>
      <c r="K206" s="1">
        <v>1096774</v>
      </c>
      <c r="L206" s="1">
        <v>3427844264.5</v>
      </c>
      <c r="M206" s="1">
        <v>80416</v>
      </c>
      <c r="N206" s="1">
        <v>674222</v>
      </c>
      <c r="O206" s="1">
        <v>61.47</v>
      </c>
      <c r="Q206" s="1">
        <f t="shared" si="9"/>
        <v>-33.800000000000182</v>
      </c>
      <c r="R206" s="1">
        <v>4</v>
      </c>
      <c r="S206" s="1">
        <f t="shared" si="10"/>
        <v>12522.4</v>
      </c>
      <c r="W206" s="1">
        <v>1</v>
      </c>
      <c r="X206" s="1">
        <f t="shared" si="11"/>
        <v>3130.6</v>
      </c>
    </row>
    <row r="207" spans="1:24" ht="19.05" customHeight="1" x14ac:dyDescent="0.3">
      <c r="A207" s="1" t="s">
        <v>15</v>
      </c>
      <c r="B207" s="1" t="s">
        <v>16</v>
      </c>
      <c r="C207" s="2">
        <v>44677</v>
      </c>
      <c r="D207" s="1">
        <v>3130.6</v>
      </c>
      <c r="E207" s="1">
        <v>3130</v>
      </c>
      <c r="F207" s="1">
        <v>3148.7</v>
      </c>
      <c r="G207" s="1">
        <v>3105.8</v>
      </c>
      <c r="H207" s="1">
        <v>3125.4</v>
      </c>
      <c r="I207" s="1">
        <v>3125.65</v>
      </c>
      <c r="J207" s="1">
        <v>3124.7</v>
      </c>
      <c r="K207" s="1">
        <v>1703441</v>
      </c>
      <c r="L207" s="1">
        <v>5322744328.9499998</v>
      </c>
      <c r="M207" s="1">
        <v>88071</v>
      </c>
      <c r="N207" s="1">
        <v>1204690</v>
      </c>
      <c r="O207" s="1">
        <v>70.72</v>
      </c>
      <c r="Q207" s="1">
        <f t="shared" si="9"/>
        <v>-4.9499999999998181</v>
      </c>
      <c r="R207" s="1">
        <v>1</v>
      </c>
      <c r="S207" s="1">
        <f t="shared" si="10"/>
        <v>3125.65</v>
      </c>
      <c r="W207" s="1">
        <v>2</v>
      </c>
      <c r="X207" s="1">
        <f t="shared" si="11"/>
        <v>6251.3</v>
      </c>
    </row>
    <row r="208" spans="1:24" ht="19.05" customHeight="1" x14ac:dyDescent="0.3">
      <c r="A208" s="1" t="s">
        <v>15</v>
      </c>
      <c r="B208" s="1" t="s">
        <v>16</v>
      </c>
      <c r="C208" s="2">
        <v>44678</v>
      </c>
      <c r="D208" s="1">
        <v>3125.65</v>
      </c>
      <c r="E208" s="1">
        <v>3096</v>
      </c>
      <c r="F208" s="1">
        <v>3164</v>
      </c>
      <c r="G208" s="1">
        <v>3085.95</v>
      </c>
      <c r="H208" s="1">
        <v>3145</v>
      </c>
      <c r="I208" s="1">
        <v>3148.35</v>
      </c>
      <c r="J208" s="1">
        <v>3132.94</v>
      </c>
      <c r="K208" s="1">
        <v>963536</v>
      </c>
      <c r="L208" s="1">
        <v>3018698286.0999999</v>
      </c>
      <c r="M208" s="1">
        <v>72900</v>
      </c>
      <c r="N208" s="1">
        <v>471956</v>
      </c>
      <c r="O208" s="1">
        <v>48.98</v>
      </c>
      <c r="Q208" s="1">
        <f t="shared" si="9"/>
        <v>22.699999999999818</v>
      </c>
      <c r="S208" s="1">
        <f t="shared" si="10"/>
        <v>0</v>
      </c>
      <c r="X208" s="1">
        <f t="shared" si="11"/>
        <v>0</v>
      </c>
    </row>
    <row r="209" spans="1:24" ht="19.05" customHeight="1" x14ac:dyDescent="0.3">
      <c r="A209" s="1" t="s">
        <v>15</v>
      </c>
      <c r="B209" s="1" t="s">
        <v>16</v>
      </c>
      <c r="C209" s="2">
        <v>44679</v>
      </c>
      <c r="D209" s="1">
        <v>3148.35</v>
      </c>
      <c r="E209" s="1">
        <v>3190</v>
      </c>
      <c r="F209" s="1">
        <v>3268</v>
      </c>
      <c r="G209" s="1">
        <v>3170</v>
      </c>
      <c r="H209" s="1">
        <v>3242.8</v>
      </c>
      <c r="I209" s="1">
        <v>3247.7</v>
      </c>
      <c r="J209" s="1">
        <v>3234.3</v>
      </c>
      <c r="K209" s="1">
        <v>2001838</v>
      </c>
      <c r="L209" s="1">
        <v>6474540862.75</v>
      </c>
      <c r="M209" s="1">
        <v>131049</v>
      </c>
      <c r="N209" s="1">
        <v>924887</v>
      </c>
      <c r="O209" s="1">
        <v>46.2</v>
      </c>
      <c r="Q209" s="1">
        <f t="shared" si="9"/>
        <v>99.349999999999909</v>
      </c>
      <c r="S209" s="1">
        <f t="shared" si="10"/>
        <v>0</v>
      </c>
      <c r="X209" s="1">
        <f t="shared" si="11"/>
        <v>0</v>
      </c>
    </row>
    <row r="210" spans="1:24" ht="19.05" customHeight="1" x14ac:dyDescent="0.3">
      <c r="A210" s="1" t="s">
        <v>15</v>
      </c>
      <c r="B210" s="1" t="s">
        <v>16</v>
      </c>
      <c r="C210" s="2">
        <v>44680</v>
      </c>
      <c r="D210" s="1">
        <v>3247.7</v>
      </c>
      <c r="E210" s="1">
        <v>3249</v>
      </c>
      <c r="F210" s="1">
        <v>3278</v>
      </c>
      <c r="G210" s="1">
        <v>3221.3</v>
      </c>
      <c r="H210" s="1">
        <v>3239.3</v>
      </c>
      <c r="I210" s="1">
        <v>3237.2</v>
      </c>
      <c r="J210" s="1">
        <v>3252.57</v>
      </c>
      <c r="K210" s="1">
        <v>1088970</v>
      </c>
      <c r="L210" s="1">
        <v>3541955687.6999998</v>
      </c>
      <c r="M210" s="1">
        <v>79149</v>
      </c>
      <c r="N210" s="1">
        <v>522329</v>
      </c>
      <c r="O210" s="1">
        <v>47.97</v>
      </c>
      <c r="Q210" s="1">
        <f t="shared" si="9"/>
        <v>-10.5</v>
      </c>
      <c r="R210" s="1">
        <v>3</v>
      </c>
      <c r="S210" s="1">
        <f t="shared" si="10"/>
        <v>9711.5999999999985</v>
      </c>
      <c r="W210" s="1">
        <v>1</v>
      </c>
      <c r="X210" s="1">
        <f t="shared" si="11"/>
        <v>3237.2</v>
      </c>
    </row>
    <row r="211" spans="1:24" ht="19.05" customHeight="1" x14ac:dyDescent="0.3">
      <c r="A211" s="1" t="s">
        <v>15</v>
      </c>
      <c r="B211" s="1" t="s">
        <v>16</v>
      </c>
      <c r="C211" s="2">
        <v>44683</v>
      </c>
      <c r="D211" s="1">
        <v>3237.2</v>
      </c>
      <c r="E211" s="1">
        <v>3195</v>
      </c>
      <c r="F211" s="1">
        <v>3211.5</v>
      </c>
      <c r="G211" s="1">
        <v>3154.05</v>
      </c>
      <c r="H211" s="1">
        <v>3199.85</v>
      </c>
      <c r="I211" s="1">
        <v>3200</v>
      </c>
      <c r="J211" s="1">
        <v>3184.18</v>
      </c>
      <c r="K211" s="1">
        <v>595522</v>
      </c>
      <c r="L211" s="1">
        <v>1896246489.3</v>
      </c>
      <c r="M211" s="1">
        <v>60098</v>
      </c>
      <c r="N211" s="1">
        <v>237597</v>
      </c>
      <c r="O211" s="1">
        <v>39.9</v>
      </c>
      <c r="Q211" s="1">
        <f t="shared" si="9"/>
        <v>-37.199999999999818</v>
      </c>
      <c r="R211" s="1">
        <v>1</v>
      </c>
      <c r="S211" s="1">
        <f t="shared" si="10"/>
        <v>3200</v>
      </c>
      <c r="W211" s="1">
        <v>2</v>
      </c>
      <c r="X211" s="1">
        <f t="shared" si="11"/>
        <v>6400</v>
      </c>
    </row>
    <row r="212" spans="1:24" ht="19.05" customHeight="1" x14ac:dyDescent="0.3">
      <c r="A212" s="1" t="s">
        <v>15</v>
      </c>
      <c r="B212" s="1" t="s">
        <v>16</v>
      </c>
      <c r="C212" s="2">
        <v>44685</v>
      </c>
      <c r="D212" s="1">
        <v>3200</v>
      </c>
      <c r="E212" s="1">
        <v>3178</v>
      </c>
      <c r="F212" s="1">
        <v>3194.7</v>
      </c>
      <c r="G212" s="1">
        <v>3081.45</v>
      </c>
      <c r="H212" s="1">
        <v>3101.75</v>
      </c>
      <c r="I212" s="1">
        <v>3100.85</v>
      </c>
      <c r="J212" s="1">
        <v>3135.3</v>
      </c>
      <c r="K212" s="1">
        <v>1120002</v>
      </c>
      <c r="L212" s="1">
        <v>3511543114.3000002</v>
      </c>
      <c r="M212" s="1">
        <v>90624</v>
      </c>
      <c r="N212" s="1">
        <v>588927</v>
      </c>
      <c r="O212" s="1">
        <v>52.58</v>
      </c>
      <c r="Q212" s="1">
        <f t="shared" si="9"/>
        <v>-99.150000000000091</v>
      </c>
      <c r="R212" s="1">
        <v>1</v>
      </c>
      <c r="S212" s="1">
        <f t="shared" si="10"/>
        <v>3100.85</v>
      </c>
      <c r="W212" s="1">
        <v>3</v>
      </c>
      <c r="X212" s="1">
        <f t="shared" si="11"/>
        <v>9302.5499999999993</v>
      </c>
    </row>
    <row r="213" spans="1:24" ht="19.05" customHeight="1" x14ac:dyDescent="0.3">
      <c r="A213" s="1" t="s">
        <v>15</v>
      </c>
      <c r="B213" s="1" t="s">
        <v>16</v>
      </c>
      <c r="C213" s="2">
        <v>44686</v>
      </c>
      <c r="D213" s="1">
        <v>3100.85</v>
      </c>
      <c r="E213" s="1">
        <v>3104.75</v>
      </c>
      <c r="F213" s="1">
        <v>3126.95</v>
      </c>
      <c r="G213" s="1">
        <v>3070</v>
      </c>
      <c r="H213" s="1">
        <v>3081.3</v>
      </c>
      <c r="I213" s="1">
        <v>3076.55</v>
      </c>
      <c r="J213" s="1">
        <v>3101.03</v>
      </c>
      <c r="K213" s="1">
        <v>724601</v>
      </c>
      <c r="L213" s="1">
        <v>2247005829.9000001</v>
      </c>
      <c r="M213" s="1">
        <v>53774</v>
      </c>
      <c r="N213" s="1">
        <v>325569</v>
      </c>
      <c r="O213" s="1">
        <v>44.93</v>
      </c>
      <c r="Q213" s="1">
        <f t="shared" si="9"/>
        <v>-24.299999999999727</v>
      </c>
      <c r="R213" s="1">
        <v>1</v>
      </c>
      <c r="S213" s="1">
        <f t="shared" si="10"/>
        <v>3076.55</v>
      </c>
      <c r="W213" s="1">
        <v>4</v>
      </c>
      <c r="X213" s="1">
        <f t="shared" si="11"/>
        <v>12306.2</v>
      </c>
    </row>
    <row r="214" spans="1:24" ht="19.05" customHeight="1" x14ac:dyDescent="0.3">
      <c r="A214" s="1" t="s">
        <v>15</v>
      </c>
      <c r="B214" s="1" t="s">
        <v>16</v>
      </c>
      <c r="C214" s="2">
        <v>44687</v>
      </c>
      <c r="D214" s="1">
        <v>3076.55</v>
      </c>
      <c r="E214" s="1">
        <v>3020</v>
      </c>
      <c r="F214" s="1">
        <v>3052.4</v>
      </c>
      <c r="G214" s="1">
        <v>3003.9</v>
      </c>
      <c r="H214" s="1">
        <v>3024.9</v>
      </c>
      <c r="I214" s="1">
        <v>3016.25</v>
      </c>
      <c r="J214" s="1">
        <v>3029.39</v>
      </c>
      <c r="K214" s="1">
        <v>923941</v>
      </c>
      <c r="L214" s="1">
        <v>2798979859.4499998</v>
      </c>
      <c r="M214" s="1">
        <v>78029</v>
      </c>
      <c r="N214" s="1">
        <v>477345</v>
      </c>
      <c r="O214" s="1">
        <v>51.66</v>
      </c>
      <c r="Q214" s="1">
        <f t="shared" si="9"/>
        <v>-60.300000000000182</v>
      </c>
      <c r="R214" s="1">
        <v>1</v>
      </c>
      <c r="S214" s="1">
        <f t="shared" si="10"/>
        <v>3016.25</v>
      </c>
      <c r="W214" s="1">
        <v>5</v>
      </c>
      <c r="X214" s="1">
        <f t="shared" si="11"/>
        <v>15081.25</v>
      </c>
    </row>
    <row r="215" spans="1:24" ht="19.05" customHeight="1" x14ac:dyDescent="0.3">
      <c r="A215" s="1" t="s">
        <v>15</v>
      </c>
      <c r="B215" s="1" t="s">
        <v>16</v>
      </c>
      <c r="C215" s="2">
        <v>44690</v>
      </c>
      <c r="D215" s="1">
        <v>3016.25</v>
      </c>
      <c r="E215" s="1">
        <v>3000.85</v>
      </c>
      <c r="F215" s="1">
        <v>3038.8</v>
      </c>
      <c r="G215" s="1">
        <v>2975</v>
      </c>
      <c r="H215" s="1">
        <v>3031</v>
      </c>
      <c r="I215" s="1">
        <v>3005.25</v>
      </c>
      <c r="J215" s="1">
        <v>2994.14</v>
      </c>
      <c r="K215" s="1">
        <v>998324</v>
      </c>
      <c r="L215" s="1">
        <v>2989123029.4499998</v>
      </c>
      <c r="M215" s="1">
        <v>94795</v>
      </c>
      <c r="N215" s="1">
        <v>471488</v>
      </c>
      <c r="O215" s="1">
        <v>47.23</v>
      </c>
      <c r="Q215" s="1">
        <f t="shared" si="9"/>
        <v>-11</v>
      </c>
      <c r="R215" s="1">
        <v>1</v>
      </c>
      <c r="S215" s="1">
        <f t="shared" si="10"/>
        <v>3005.25</v>
      </c>
      <c r="W215" s="1">
        <v>6</v>
      </c>
      <c r="X215" s="1">
        <f t="shared" si="11"/>
        <v>18031.5</v>
      </c>
    </row>
    <row r="216" spans="1:24" ht="19.05" customHeight="1" x14ac:dyDescent="0.3">
      <c r="A216" s="1" t="s">
        <v>15</v>
      </c>
      <c r="B216" s="1" t="s">
        <v>16</v>
      </c>
      <c r="C216" s="2">
        <v>44691</v>
      </c>
      <c r="D216" s="1">
        <v>3005.25</v>
      </c>
      <c r="E216" s="1">
        <v>3051</v>
      </c>
      <c r="F216" s="1">
        <v>3138.75</v>
      </c>
      <c r="G216" s="1">
        <v>3036</v>
      </c>
      <c r="H216" s="1">
        <v>3091</v>
      </c>
      <c r="I216" s="1">
        <v>3086.35</v>
      </c>
      <c r="J216" s="1">
        <v>3081.2</v>
      </c>
      <c r="K216" s="1">
        <v>2460016</v>
      </c>
      <c r="L216" s="1">
        <v>7579812535.8999996</v>
      </c>
      <c r="M216" s="1">
        <v>163123</v>
      </c>
      <c r="N216" s="1">
        <v>488297</v>
      </c>
      <c r="O216" s="1">
        <v>19.850000000000001</v>
      </c>
      <c r="Q216" s="1">
        <f t="shared" si="9"/>
        <v>81.099999999999909</v>
      </c>
      <c r="S216" s="1">
        <f t="shared" si="10"/>
        <v>0</v>
      </c>
      <c r="X216" s="1">
        <f t="shared" si="11"/>
        <v>0</v>
      </c>
    </row>
    <row r="217" spans="1:24" ht="19.05" customHeight="1" x14ac:dyDescent="0.3">
      <c r="A217" s="1" t="s">
        <v>15</v>
      </c>
      <c r="B217" s="1" t="s">
        <v>16</v>
      </c>
      <c r="C217" s="2">
        <v>44692</v>
      </c>
      <c r="D217" s="1">
        <v>3086.35</v>
      </c>
      <c r="E217" s="1">
        <v>3090.4</v>
      </c>
      <c r="F217" s="1">
        <v>3109.55</v>
      </c>
      <c r="G217" s="1">
        <v>2979</v>
      </c>
      <c r="H217" s="1">
        <v>3056.5</v>
      </c>
      <c r="I217" s="1">
        <v>3053.65</v>
      </c>
      <c r="J217" s="1">
        <v>3031.19</v>
      </c>
      <c r="K217" s="1">
        <v>1883969</v>
      </c>
      <c r="L217" s="1">
        <v>5710671314.8500004</v>
      </c>
      <c r="M217" s="1">
        <v>137584</v>
      </c>
      <c r="N217" s="1">
        <v>644331</v>
      </c>
      <c r="O217" s="1">
        <v>34.200000000000003</v>
      </c>
      <c r="Q217" s="1">
        <f t="shared" si="9"/>
        <v>-32.699999999999818</v>
      </c>
      <c r="R217" s="1">
        <v>2</v>
      </c>
      <c r="S217" s="1">
        <f t="shared" si="10"/>
        <v>6107.3</v>
      </c>
      <c r="W217" s="1">
        <v>1</v>
      </c>
      <c r="X217" s="1">
        <f t="shared" si="11"/>
        <v>3053.65</v>
      </c>
    </row>
    <row r="218" spans="1:24" ht="19.05" customHeight="1" x14ac:dyDescent="0.3">
      <c r="A218" s="1" t="s">
        <v>15</v>
      </c>
      <c r="B218" s="1" t="s">
        <v>16</v>
      </c>
      <c r="C218" s="2">
        <v>44693</v>
      </c>
      <c r="D218" s="1">
        <v>3053.65</v>
      </c>
      <c r="E218" s="1">
        <v>3042</v>
      </c>
      <c r="F218" s="1">
        <v>3078</v>
      </c>
      <c r="G218" s="1">
        <v>2988</v>
      </c>
      <c r="H218" s="1">
        <v>3046.85</v>
      </c>
      <c r="I218" s="1">
        <v>3039.95</v>
      </c>
      <c r="J218" s="1">
        <v>3039.28</v>
      </c>
      <c r="K218" s="1">
        <v>1254245</v>
      </c>
      <c r="L218" s="1">
        <v>3811996647.8499999</v>
      </c>
      <c r="M218" s="1">
        <v>91074</v>
      </c>
      <c r="N218" s="1">
        <v>589784</v>
      </c>
      <c r="O218" s="1">
        <v>47.02</v>
      </c>
      <c r="Q218" s="1">
        <f t="shared" si="9"/>
        <v>-13.700000000000273</v>
      </c>
      <c r="R218" s="1">
        <v>1</v>
      </c>
      <c r="S218" s="1">
        <f t="shared" si="10"/>
        <v>3039.95</v>
      </c>
      <c r="W218" s="1">
        <v>2</v>
      </c>
      <c r="X218" s="1">
        <f t="shared" si="11"/>
        <v>6079.9</v>
      </c>
    </row>
    <row r="219" spans="1:24" ht="19.05" customHeight="1" x14ac:dyDescent="0.3">
      <c r="A219" s="1" t="s">
        <v>15</v>
      </c>
      <c r="B219" s="1" t="s">
        <v>16</v>
      </c>
      <c r="C219" s="2">
        <v>44694</v>
      </c>
      <c r="D219" s="1">
        <v>3039.95</v>
      </c>
      <c r="E219" s="1">
        <v>3074.4</v>
      </c>
      <c r="F219" s="1">
        <v>3116.25</v>
      </c>
      <c r="G219" s="1">
        <v>3035.3</v>
      </c>
      <c r="H219" s="1">
        <v>3068.6</v>
      </c>
      <c r="I219" s="1">
        <v>3064</v>
      </c>
      <c r="J219" s="1">
        <v>3077.04</v>
      </c>
      <c r="K219" s="1">
        <v>1121729</v>
      </c>
      <c r="L219" s="1">
        <v>3451609492.5500002</v>
      </c>
      <c r="M219" s="1">
        <v>100475</v>
      </c>
      <c r="N219" s="1">
        <v>543048</v>
      </c>
      <c r="O219" s="1">
        <v>48.41</v>
      </c>
      <c r="Q219" s="1">
        <f t="shared" si="9"/>
        <v>24.050000000000182</v>
      </c>
      <c r="S219" s="1">
        <f t="shared" si="10"/>
        <v>0</v>
      </c>
      <c r="X219" s="1">
        <f t="shared" si="11"/>
        <v>0</v>
      </c>
    </row>
    <row r="220" spans="1:24" ht="19.05" customHeight="1" x14ac:dyDescent="0.3">
      <c r="A220" s="1" t="s">
        <v>15</v>
      </c>
      <c r="B220" s="1" t="s">
        <v>16</v>
      </c>
      <c r="C220" s="2">
        <v>44697</v>
      </c>
      <c r="D220" s="1">
        <v>3064</v>
      </c>
      <c r="E220" s="1">
        <v>3089.9</v>
      </c>
      <c r="F220" s="1">
        <v>3089.9</v>
      </c>
      <c r="G220" s="1">
        <v>2985.2</v>
      </c>
      <c r="H220" s="1">
        <v>3010.6</v>
      </c>
      <c r="I220" s="1">
        <v>2999.9</v>
      </c>
      <c r="J220" s="1">
        <v>3020.48</v>
      </c>
      <c r="K220" s="1">
        <v>733044</v>
      </c>
      <c r="L220" s="1">
        <v>2214144817.25</v>
      </c>
      <c r="M220" s="1">
        <v>55148</v>
      </c>
      <c r="N220" s="1">
        <v>264674</v>
      </c>
      <c r="O220" s="1">
        <v>36.11</v>
      </c>
      <c r="Q220" s="1">
        <f t="shared" si="9"/>
        <v>-64.099999999999909</v>
      </c>
      <c r="R220" s="1">
        <v>2</v>
      </c>
      <c r="S220" s="1">
        <f t="shared" si="10"/>
        <v>5999.8</v>
      </c>
      <c r="W220" s="1">
        <v>1</v>
      </c>
      <c r="X220" s="1">
        <f t="shared" si="11"/>
        <v>2999.9</v>
      </c>
    </row>
    <row r="221" spans="1:24" ht="19.05" customHeight="1" x14ac:dyDescent="0.3">
      <c r="A221" s="1" t="s">
        <v>15</v>
      </c>
      <c r="B221" s="1" t="s">
        <v>16</v>
      </c>
      <c r="C221" s="2">
        <v>44698</v>
      </c>
      <c r="D221" s="1">
        <v>2999.9</v>
      </c>
      <c r="E221" s="1">
        <v>2998.9</v>
      </c>
      <c r="F221" s="1">
        <v>3056.6</v>
      </c>
      <c r="G221" s="1">
        <v>2951</v>
      </c>
      <c r="H221" s="1">
        <v>3045</v>
      </c>
      <c r="I221" s="1">
        <v>3050</v>
      </c>
      <c r="J221" s="1">
        <v>3004.2</v>
      </c>
      <c r="K221" s="1">
        <v>1179081</v>
      </c>
      <c r="L221" s="1">
        <v>3542190924.0500002</v>
      </c>
      <c r="M221" s="1">
        <v>98252</v>
      </c>
      <c r="N221" s="1">
        <v>301164</v>
      </c>
      <c r="O221" s="1">
        <v>25.54</v>
      </c>
      <c r="Q221" s="1">
        <f t="shared" si="9"/>
        <v>50.099999999999909</v>
      </c>
      <c r="S221" s="1">
        <f t="shared" si="10"/>
        <v>0</v>
      </c>
      <c r="X221" s="1">
        <f t="shared" si="11"/>
        <v>0</v>
      </c>
    </row>
    <row r="222" spans="1:24" ht="19.05" customHeight="1" x14ac:dyDescent="0.3">
      <c r="A222" s="1" t="s">
        <v>15</v>
      </c>
      <c r="B222" s="1" t="s">
        <v>16</v>
      </c>
      <c r="C222" s="2">
        <v>44699</v>
      </c>
      <c r="D222" s="1">
        <v>3050</v>
      </c>
      <c r="E222" s="1">
        <v>3030</v>
      </c>
      <c r="F222" s="1">
        <v>3128.8</v>
      </c>
      <c r="G222" s="1">
        <v>3026</v>
      </c>
      <c r="H222" s="1">
        <v>3105</v>
      </c>
      <c r="I222" s="1">
        <v>3100.1</v>
      </c>
      <c r="J222" s="1">
        <v>3092.5</v>
      </c>
      <c r="K222" s="1">
        <v>1379763</v>
      </c>
      <c r="L222" s="1">
        <v>4266921456.4499998</v>
      </c>
      <c r="M222" s="1">
        <v>89791</v>
      </c>
      <c r="N222" s="1">
        <v>688018</v>
      </c>
      <c r="O222" s="1">
        <v>49.86</v>
      </c>
      <c r="Q222" s="1">
        <f t="shared" si="9"/>
        <v>50.099999999999909</v>
      </c>
      <c r="S222" s="1">
        <f t="shared" si="10"/>
        <v>0</v>
      </c>
      <c r="X222" s="1">
        <f t="shared" si="11"/>
        <v>0</v>
      </c>
    </row>
    <row r="223" spans="1:24" ht="19.05" customHeight="1" x14ac:dyDescent="0.3">
      <c r="A223" s="1" t="s">
        <v>15</v>
      </c>
      <c r="B223" s="1" t="s">
        <v>16</v>
      </c>
      <c r="C223" s="2">
        <v>44700</v>
      </c>
      <c r="D223" s="1">
        <v>3100.1</v>
      </c>
      <c r="E223" s="1">
        <v>3000.5</v>
      </c>
      <c r="F223" s="1">
        <v>3071.7</v>
      </c>
      <c r="G223" s="1">
        <v>3000.45</v>
      </c>
      <c r="H223" s="1">
        <v>3040</v>
      </c>
      <c r="I223" s="1">
        <v>3046.9</v>
      </c>
      <c r="J223" s="1">
        <v>3044.2</v>
      </c>
      <c r="K223" s="1">
        <v>772390</v>
      </c>
      <c r="L223" s="1">
        <v>2351308679.6500001</v>
      </c>
      <c r="M223" s="1">
        <v>66423</v>
      </c>
      <c r="N223" s="1">
        <v>334301</v>
      </c>
      <c r="O223" s="1">
        <v>43.28</v>
      </c>
      <c r="Q223" s="1">
        <f t="shared" si="9"/>
        <v>-53.199999999999818</v>
      </c>
      <c r="R223" s="1">
        <v>3</v>
      </c>
      <c r="S223" s="1">
        <f t="shared" si="10"/>
        <v>9140.7000000000007</v>
      </c>
      <c r="W223" s="1">
        <v>1</v>
      </c>
      <c r="X223" s="1">
        <f t="shared" si="11"/>
        <v>3046.9</v>
      </c>
    </row>
    <row r="224" spans="1:24" ht="19.05" customHeight="1" x14ac:dyDescent="0.3">
      <c r="A224" s="1" t="s">
        <v>15</v>
      </c>
      <c r="B224" s="1" t="s">
        <v>16</v>
      </c>
      <c r="C224" s="2">
        <v>44701</v>
      </c>
      <c r="D224" s="1">
        <v>3046.9</v>
      </c>
      <c r="E224" s="1">
        <v>3080</v>
      </c>
      <c r="F224" s="1">
        <v>3125</v>
      </c>
      <c r="G224" s="1">
        <v>3070</v>
      </c>
      <c r="H224" s="1">
        <v>3112.9</v>
      </c>
      <c r="I224" s="1">
        <v>3109.95</v>
      </c>
      <c r="J224" s="1">
        <v>3108.79</v>
      </c>
      <c r="K224" s="1">
        <v>778957</v>
      </c>
      <c r="L224" s="1">
        <v>2421613908.4499998</v>
      </c>
      <c r="M224" s="1">
        <v>57353</v>
      </c>
      <c r="N224" s="1">
        <v>378054</v>
      </c>
      <c r="O224" s="1">
        <v>48.53</v>
      </c>
      <c r="Q224" s="1">
        <f t="shared" si="9"/>
        <v>63.049999999999727</v>
      </c>
      <c r="S224" s="1">
        <f t="shared" si="10"/>
        <v>0</v>
      </c>
      <c r="X224" s="1">
        <f t="shared" si="11"/>
        <v>0</v>
      </c>
    </row>
    <row r="225" spans="1:24" ht="19.05" customHeight="1" x14ac:dyDescent="0.3">
      <c r="A225" s="1" t="s">
        <v>15</v>
      </c>
      <c r="B225" s="1" t="s">
        <v>16</v>
      </c>
      <c r="C225" s="2">
        <v>44704</v>
      </c>
      <c r="D225" s="1">
        <v>3109.95</v>
      </c>
      <c r="E225" s="1">
        <v>3143.95</v>
      </c>
      <c r="F225" s="1">
        <v>3188</v>
      </c>
      <c r="G225" s="1">
        <v>3130.05</v>
      </c>
      <c r="H225" s="1">
        <v>3160</v>
      </c>
      <c r="I225" s="1">
        <v>3174.2</v>
      </c>
      <c r="J225" s="1">
        <v>3173.18</v>
      </c>
      <c r="K225" s="1">
        <v>813294</v>
      </c>
      <c r="L225" s="1">
        <v>2580732152.25</v>
      </c>
      <c r="M225" s="1">
        <v>70329</v>
      </c>
      <c r="N225" s="1">
        <v>347519</v>
      </c>
      <c r="O225" s="1">
        <v>42.73</v>
      </c>
      <c r="Q225" s="1">
        <f t="shared" si="9"/>
        <v>64.25</v>
      </c>
      <c r="S225" s="1">
        <f t="shared" si="10"/>
        <v>0</v>
      </c>
      <c r="X225" s="1">
        <f t="shared" si="11"/>
        <v>0</v>
      </c>
    </row>
    <row r="226" spans="1:24" ht="19.05" customHeight="1" x14ac:dyDescent="0.3">
      <c r="A226" s="1" t="s">
        <v>15</v>
      </c>
      <c r="B226" s="1" t="s">
        <v>16</v>
      </c>
      <c r="C226" s="2">
        <v>44705</v>
      </c>
      <c r="D226" s="1">
        <v>3174.2</v>
      </c>
      <c r="E226" s="1">
        <v>3174.75</v>
      </c>
      <c r="F226" s="1">
        <v>3183.65</v>
      </c>
      <c r="G226" s="1">
        <v>3070</v>
      </c>
      <c r="H226" s="1">
        <v>3096.15</v>
      </c>
      <c r="I226" s="1">
        <v>3086.85</v>
      </c>
      <c r="J226" s="1">
        <v>3120.81</v>
      </c>
      <c r="K226" s="1">
        <v>691307</v>
      </c>
      <c r="L226" s="1">
        <v>2157438284.1999998</v>
      </c>
      <c r="M226" s="1">
        <v>62009</v>
      </c>
      <c r="N226" s="1">
        <v>297236</v>
      </c>
      <c r="O226" s="1">
        <v>43</v>
      </c>
      <c r="Q226" s="1">
        <f t="shared" si="9"/>
        <v>-87.349999999999909</v>
      </c>
      <c r="R226" s="1">
        <v>3</v>
      </c>
      <c r="S226" s="1">
        <f t="shared" si="10"/>
        <v>9260.5499999999993</v>
      </c>
      <c r="W226" s="1">
        <v>1</v>
      </c>
      <c r="X226" s="1">
        <f t="shared" si="11"/>
        <v>3086.85</v>
      </c>
    </row>
    <row r="227" spans="1:24" ht="19.05" customHeight="1" x14ac:dyDescent="0.3">
      <c r="A227" s="1" t="s">
        <v>15</v>
      </c>
      <c r="B227" s="1" t="s">
        <v>16</v>
      </c>
      <c r="C227" s="2">
        <v>44706</v>
      </c>
      <c r="D227" s="1">
        <v>3086.85</v>
      </c>
      <c r="E227" s="1">
        <v>3039</v>
      </c>
      <c r="F227" s="1">
        <v>3039</v>
      </c>
      <c r="G227" s="1">
        <v>2826.3</v>
      </c>
      <c r="H227" s="1">
        <v>2839</v>
      </c>
      <c r="I227" s="1">
        <v>2838.05</v>
      </c>
      <c r="J227" s="1">
        <v>2897.66</v>
      </c>
      <c r="K227" s="1">
        <v>3381427</v>
      </c>
      <c r="L227" s="1">
        <v>9798211579.5</v>
      </c>
      <c r="M227" s="1">
        <v>261310</v>
      </c>
      <c r="N227" s="1">
        <v>1328546</v>
      </c>
      <c r="O227" s="1">
        <v>39.29</v>
      </c>
      <c r="Q227" s="1">
        <f t="shared" si="9"/>
        <v>-248.79999999999973</v>
      </c>
      <c r="R227" s="1">
        <v>1</v>
      </c>
      <c r="S227" s="1">
        <f t="shared" si="10"/>
        <v>2838.05</v>
      </c>
      <c r="W227" s="1">
        <v>2</v>
      </c>
      <c r="X227" s="1">
        <f t="shared" si="11"/>
        <v>5676.1</v>
      </c>
    </row>
    <row r="228" spans="1:24" ht="19.05" customHeight="1" x14ac:dyDescent="0.3">
      <c r="A228" s="1" t="s">
        <v>15</v>
      </c>
      <c r="B228" s="1" t="s">
        <v>16</v>
      </c>
      <c r="C228" s="2">
        <v>44707</v>
      </c>
      <c r="D228" s="1">
        <v>2838.05</v>
      </c>
      <c r="E228" s="1">
        <v>2850</v>
      </c>
      <c r="F228" s="1">
        <v>2860</v>
      </c>
      <c r="G228" s="1">
        <v>2718.55</v>
      </c>
      <c r="H228" s="1">
        <v>2847</v>
      </c>
      <c r="I228" s="1">
        <v>2840.15</v>
      </c>
      <c r="J228" s="1">
        <v>2786.98</v>
      </c>
      <c r="K228" s="1">
        <v>3212196</v>
      </c>
      <c r="L228" s="1">
        <v>8952330576.5</v>
      </c>
      <c r="M228" s="1">
        <v>361374</v>
      </c>
      <c r="N228" s="1">
        <v>1219764</v>
      </c>
      <c r="O228" s="1">
        <v>37.97</v>
      </c>
      <c r="Q228" s="1">
        <f t="shared" si="9"/>
        <v>2.0999999999999091</v>
      </c>
      <c r="S228" s="1">
        <f t="shared" si="10"/>
        <v>0</v>
      </c>
      <c r="X228" s="1">
        <f t="shared" si="11"/>
        <v>0</v>
      </c>
    </row>
    <row r="229" spans="1:24" ht="19.05" customHeight="1" x14ac:dyDescent="0.3">
      <c r="A229" s="1" t="s">
        <v>15</v>
      </c>
      <c r="B229" s="1" t="s">
        <v>16</v>
      </c>
      <c r="C229" s="2">
        <v>44708</v>
      </c>
      <c r="D229" s="1">
        <v>2840.15</v>
      </c>
      <c r="E229" s="1">
        <v>2868</v>
      </c>
      <c r="F229" s="1">
        <v>2869</v>
      </c>
      <c r="G229" s="1">
        <v>2781</v>
      </c>
      <c r="H229" s="1">
        <v>2836.9</v>
      </c>
      <c r="I229" s="1">
        <v>2834.85</v>
      </c>
      <c r="J229" s="1">
        <v>2814.63</v>
      </c>
      <c r="K229" s="1">
        <v>1879534</v>
      </c>
      <c r="L229" s="1">
        <v>5290185437.25</v>
      </c>
      <c r="M229" s="1">
        <v>143455</v>
      </c>
      <c r="N229" s="1">
        <v>673366</v>
      </c>
      <c r="O229" s="1">
        <v>35.83</v>
      </c>
      <c r="Q229" s="1">
        <f t="shared" si="9"/>
        <v>-5.3000000000001819</v>
      </c>
      <c r="R229" s="1">
        <v>2</v>
      </c>
      <c r="S229" s="1">
        <f t="shared" si="10"/>
        <v>5669.7</v>
      </c>
      <c r="W229" s="1">
        <v>1</v>
      </c>
      <c r="X229" s="1">
        <f t="shared" si="11"/>
        <v>2834.85</v>
      </c>
    </row>
    <row r="230" spans="1:24" ht="19.05" customHeight="1" x14ac:dyDescent="0.3">
      <c r="A230" s="1" t="s">
        <v>15</v>
      </c>
      <c r="B230" s="1" t="s">
        <v>16</v>
      </c>
      <c r="C230" s="2">
        <v>44711</v>
      </c>
      <c r="D230" s="1">
        <v>2834.85</v>
      </c>
      <c r="E230" s="1">
        <v>2880</v>
      </c>
      <c r="F230" s="1">
        <v>2884</v>
      </c>
      <c r="G230" s="1">
        <v>2817</v>
      </c>
      <c r="H230" s="1">
        <v>2847.4</v>
      </c>
      <c r="I230" s="1">
        <v>2844</v>
      </c>
      <c r="J230" s="1">
        <v>2856.7</v>
      </c>
      <c r="K230" s="1">
        <v>2525482</v>
      </c>
      <c r="L230" s="1">
        <v>7214544864.9499998</v>
      </c>
      <c r="M230" s="1">
        <v>184616</v>
      </c>
      <c r="N230" s="1">
        <v>1466300</v>
      </c>
      <c r="O230" s="1">
        <v>58.06</v>
      </c>
      <c r="Q230" s="1">
        <f t="shared" si="9"/>
        <v>9.1500000000000909</v>
      </c>
      <c r="S230" s="1">
        <f t="shared" si="10"/>
        <v>0</v>
      </c>
      <c r="X230" s="1">
        <f t="shared" si="11"/>
        <v>0</v>
      </c>
    </row>
    <row r="231" spans="1:24" ht="19.05" customHeight="1" x14ac:dyDescent="0.3">
      <c r="A231" s="1" t="s">
        <v>15</v>
      </c>
      <c r="B231" s="1" t="s">
        <v>16</v>
      </c>
      <c r="C231" s="2">
        <v>44712</v>
      </c>
      <c r="D231" s="1">
        <v>2844</v>
      </c>
      <c r="E231" s="1">
        <v>2844</v>
      </c>
      <c r="F231" s="1">
        <v>2878</v>
      </c>
      <c r="G231" s="1">
        <v>2811</v>
      </c>
      <c r="H231" s="1">
        <v>2861.95</v>
      </c>
      <c r="I231" s="1">
        <v>2859.65</v>
      </c>
      <c r="J231" s="1">
        <v>2857.56</v>
      </c>
      <c r="K231" s="1">
        <v>2408221</v>
      </c>
      <c r="L231" s="1">
        <v>6881627243.5500002</v>
      </c>
      <c r="M231" s="1">
        <v>85708</v>
      </c>
      <c r="N231" s="1">
        <v>1506143</v>
      </c>
      <c r="O231" s="1">
        <v>62.54</v>
      </c>
      <c r="Q231" s="1">
        <f t="shared" si="9"/>
        <v>15.650000000000091</v>
      </c>
      <c r="S231" s="1">
        <f t="shared" si="10"/>
        <v>0</v>
      </c>
      <c r="X231" s="1">
        <f t="shared" si="11"/>
        <v>0</v>
      </c>
    </row>
    <row r="232" spans="1:24" ht="19.05" customHeight="1" x14ac:dyDescent="0.3">
      <c r="A232" s="1" t="s">
        <v>15</v>
      </c>
      <c r="B232" s="1" t="s">
        <v>16</v>
      </c>
      <c r="C232" s="2">
        <v>44713</v>
      </c>
      <c r="D232" s="1">
        <v>2859.65</v>
      </c>
      <c r="E232" s="1">
        <v>2859.65</v>
      </c>
      <c r="F232" s="1">
        <v>2939.9</v>
      </c>
      <c r="G232" s="1">
        <v>2832.05</v>
      </c>
      <c r="H232" s="1">
        <v>2855</v>
      </c>
      <c r="I232" s="1">
        <v>2852.5</v>
      </c>
      <c r="J232" s="1">
        <v>2882.2</v>
      </c>
      <c r="K232" s="1">
        <v>1770795</v>
      </c>
      <c r="L232" s="1">
        <v>5103786366.3999996</v>
      </c>
      <c r="M232" s="1">
        <v>125760</v>
      </c>
      <c r="N232" s="1">
        <v>595395</v>
      </c>
      <c r="O232" s="1">
        <v>33.619999999999997</v>
      </c>
      <c r="Q232" s="1">
        <f t="shared" si="9"/>
        <v>-7.1500000000000909</v>
      </c>
      <c r="R232" s="1">
        <v>3</v>
      </c>
      <c r="S232" s="1">
        <f t="shared" si="10"/>
        <v>8557.5</v>
      </c>
      <c r="W232" s="1">
        <v>1</v>
      </c>
      <c r="X232" s="1">
        <f t="shared" si="11"/>
        <v>2852.5</v>
      </c>
    </row>
    <row r="233" spans="1:24" ht="19.05" customHeight="1" x14ac:dyDescent="0.3">
      <c r="A233" s="1" t="s">
        <v>15</v>
      </c>
      <c r="B233" s="1" t="s">
        <v>16</v>
      </c>
      <c r="C233" s="2">
        <v>44714</v>
      </c>
      <c r="D233" s="1">
        <v>2852.5</v>
      </c>
      <c r="E233" s="1">
        <v>2870.2</v>
      </c>
      <c r="F233" s="1">
        <v>2919</v>
      </c>
      <c r="G233" s="1">
        <v>2848</v>
      </c>
      <c r="H233" s="1">
        <v>2907.75</v>
      </c>
      <c r="I233" s="1">
        <v>2908.55</v>
      </c>
      <c r="J233" s="1">
        <v>2884.48</v>
      </c>
      <c r="K233" s="1">
        <v>1164197</v>
      </c>
      <c r="L233" s="1">
        <v>3358099749.3499999</v>
      </c>
      <c r="M233" s="1">
        <v>84984</v>
      </c>
      <c r="N233" s="1">
        <v>359717</v>
      </c>
      <c r="O233" s="1">
        <v>30.9</v>
      </c>
      <c r="Q233" s="1">
        <f t="shared" si="9"/>
        <v>56.050000000000182</v>
      </c>
      <c r="S233" s="1">
        <f t="shared" si="10"/>
        <v>0</v>
      </c>
      <c r="X233" s="1">
        <f t="shared" si="11"/>
        <v>0</v>
      </c>
    </row>
    <row r="234" spans="1:24" ht="19.05" customHeight="1" x14ac:dyDescent="0.3">
      <c r="A234" s="1" t="s">
        <v>15</v>
      </c>
      <c r="B234" s="1" t="s">
        <v>16</v>
      </c>
      <c r="C234" s="2">
        <v>44715</v>
      </c>
      <c r="D234" s="1">
        <v>2908.55</v>
      </c>
      <c r="E234" s="1">
        <v>2905</v>
      </c>
      <c r="F234" s="1">
        <v>2919.45</v>
      </c>
      <c r="G234" s="1">
        <v>2856</v>
      </c>
      <c r="H234" s="1">
        <v>2890</v>
      </c>
      <c r="I234" s="1">
        <v>2886.9</v>
      </c>
      <c r="J234" s="1">
        <v>2888.89</v>
      </c>
      <c r="K234" s="1">
        <v>1228489</v>
      </c>
      <c r="L234" s="1">
        <v>3548967209.8499999</v>
      </c>
      <c r="M234" s="1">
        <v>65190</v>
      </c>
      <c r="N234" s="1">
        <v>603289</v>
      </c>
      <c r="O234" s="1">
        <v>49.11</v>
      </c>
      <c r="Q234" s="1">
        <f t="shared" si="9"/>
        <v>-21.650000000000091</v>
      </c>
      <c r="R234" s="1">
        <v>2</v>
      </c>
      <c r="S234" s="1">
        <f t="shared" si="10"/>
        <v>5773.8</v>
      </c>
      <c r="W234" s="1">
        <v>1</v>
      </c>
      <c r="X234" s="1">
        <f t="shared" si="11"/>
        <v>2886.9</v>
      </c>
    </row>
    <row r="235" spans="1:24" ht="19.05" customHeight="1" x14ac:dyDescent="0.3">
      <c r="A235" s="1" t="s">
        <v>15</v>
      </c>
      <c r="B235" s="1" t="s">
        <v>16</v>
      </c>
      <c r="C235" s="2">
        <v>44718</v>
      </c>
      <c r="D235" s="1">
        <v>2886.9</v>
      </c>
      <c r="E235" s="1">
        <v>2871.1</v>
      </c>
      <c r="F235" s="1">
        <v>2872</v>
      </c>
      <c r="G235" s="1">
        <v>2807.7</v>
      </c>
      <c r="H235" s="1">
        <v>2814.05</v>
      </c>
      <c r="I235" s="1">
        <v>2817.45</v>
      </c>
      <c r="J235" s="1">
        <v>2836.48</v>
      </c>
      <c r="K235" s="1">
        <v>1193698</v>
      </c>
      <c r="L235" s="1">
        <v>3385901720.1999998</v>
      </c>
      <c r="M235" s="1">
        <v>70212</v>
      </c>
      <c r="N235" s="1">
        <v>601439</v>
      </c>
      <c r="O235" s="1">
        <v>50.38</v>
      </c>
      <c r="Q235" s="1">
        <f t="shared" si="9"/>
        <v>-69.450000000000273</v>
      </c>
      <c r="R235" s="1">
        <v>1</v>
      </c>
      <c r="S235" s="1">
        <f t="shared" si="10"/>
        <v>2817.45</v>
      </c>
      <c r="W235" s="1">
        <v>2</v>
      </c>
      <c r="X235" s="1">
        <f t="shared" si="11"/>
        <v>5634.9</v>
      </c>
    </row>
    <row r="236" spans="1:24" ht="19.05" customHeight="1" x14ac:dyDescent="0.3">
      <c r="A236" s="1" t="s">
        <v>15</v>
      </c>
      <c r="B236" s="1" t="s">
        <v>16</v>
      </c>
      <c r="C236" s="2">
        <v>44719</v>
      </c>
      <c r="D236" s="1">
        <v>2817.45</v>
      </c>
      <c r="E236" s="1">
        <v>2800</v>
      </c>
      <c r="F236" s="1">
        <v>2804</v>
      </c>
      <c r="G236" s="1">
        <v>2731</v>
      </c>
      <c r="H236" s="1">
        <v>2746.15</v>
      </c>
      <c r="I236" s="1">
        <v>2744.7</v>
      </c>
      <c r="J236" s="1">
        <v>2747.86</v>
      </c>
      <c r="K236" s="1">
        <v>1403598</v>
      </c>
      <c r="L236" s="1">
        <v>3856894022.8499999</v>
      </c>
      <c r="M236" s="1">
        <v>116599</v>
      </c>
      <c r="N236" s="1">
        <v>630826</v>
      </c>
      <c r="O236" s="1">
        <v>44.94</v>
      </c>
      <c r="Q236" s="1">
        <f t="shared" si="9"/>
        <v>-72.75</v>
      </c>
      <c r="R236" s="1">
        <v>1</v>
      </c>
      <c r="S236" s="1">
        <f t="shared" si="10"/>
        <v>2744.7</v>
      </c>
      <c r="W236" s="1">
        <v>3</v>
      </c>
      <c r="X236" s="1">
        <f t="shared" si="11"/>
        <v>8234.0999999999985</v>
      </c>
    </row>
    <row r="237" spans="1:24" ht="19.05" customHeight="1" x14ac:dyDescent="0.3">
      <c r="A237" s="1" t="s">
        <v>15</v>
      </c>
      <c r="B237" s="1" t="s">
        <v>16</v>
      </c>
      <c r="C237" s="2">
        <v>44720</v>
      </c>
      <c r="D237" s="1">
        <v>2744.7</v>
      </c>
      <c r="E237" s="1">
        <v>2771.9</v>
      </c>
      <c r="F237" s="1">
        <v>2775</v>
      </c>
      <c r="G237" s="1">
        <v>2700</v>
      </c>
      <c r="H237" s="1">
        <v>2703.15</v>
      </c>
      <c r="I237" s="1">
        <v>2705.2</v>
      </c>
      <c r="J237" s="1">
        <v>2720.56</v>
      </c>
      <c r="K237" s="1">
        <v>1743575</v>
      </c>
      <c r="L237" s="1">
        <v>4743499271.3000002</v>
      </c>
      <c r="M237" s="1">
        <v>127361</v>
      </c>
      <c r="N237" s="1">
        <v>890104</v>
      </c>
      <c r="O237" s="1">
        <v>51.05</v>
      </c>
      <c r="Q237" s="1">
        <f t="shared" si="9"/>
        <v>-39.5</v>
      </c>
      <c r="R237" s="1">
        <v>1</v>
      </c>
      <c r="S237" s="1">
        <f t="shared" si="10"/>
        <v>2705.2</v>
      </c>
      <c r="W237" s="1">
        <v>4</v>
      </c>
      <c r="X237" s="1">
        <f t="shared" si="11"/>
        <v>10820.8</v>
      </c>
    </row>
    <row r="238" spans="1:24" ht="19.05" customHeight="1" x14ac:dyDescent="0.3">
      <c r="A238" s="1" t="s">
        <v>15</v>
      </c>
      <c r="B238" s="1" t="s">
        <v>16</v>
      </c>
      <c r="C238" s="2">
        <v>44721</v>
      </c>
      <c r="D238" s="1">
        <v>2705.2</v>
      </c>
      <c r="E238" s="1">
        <v>2680</v>
      </c>
      <c r="F238" s="1">
        <v>2697.6</v>
      </c>
      <c r="G238" s="1">
        <v>2633.75</v>
      </c>
      <c r="H238" s="1">
        <v>2695</v>
      </c>
      <c r="I238" s="1">
        <v>2686.8</v>
      </c>
      <c r="J238" s="1">
        <v>2669.72</v>
      </c>
      <c r="K238" s="1">
        <v>1857501</v>
      </c>
      <c r="L238" s="1">
        <v>4959011643.25</v>
      </c>
      <c r="M238" s="1">
        <v>117437</v>
      </c>
      <c r="N238" s="1">
        <v>891905</v>
      </c>
      <c r="O238" s="1">
        <v>48.02</v>
      </c>
      <c r="Q238" s="1">
        <f t="shared" si="9"/>
        <v>-18.399999999999636</v>
      </c>
      <c r="R238" s="1">
        <v>1</v>
      </c>
      <c r="S238" s="1">
        <f t="shared" si="10"/>
        <v>2686.8</v>
      </c>
      <c r="W238" s="1">
        <v>5</v>
      </c>
      <c r="X238" s="1">
        <f t="shared" si="11"/>
        <v>13434</v>
      </c>
    </row>
    <row r="239" spans="1:24" ht="19.05" customHeight="1" x14ac:dyDescent="0.3">
      <c r="A239" s="1" t="s">
        <v>15</v>
      </c>
      <c r="B239" s="1" t="s">
        <v>16</v>
      </c>
      <c r="C239" s="2">
        <v>44722</v>
      </c>
      <c r="D239" s="1">
        <v>2686.8</v>
      </c>
      <c r="E239" s="1">
        <v>2665</v>
      </c>
      <c r="F239" s="1">
        <v>2736</v>
      </c>
      <c r="G239" s="1">
        <v>2652</v>
      </c>
      <c r="H239" s="1">
        <v>2707</v>
      </c>
      <c r="I239" s="1">
        <v>2708.75</v>
      </c>
      <c r="J239" s="1">
        <v>2710.17</v>
      </c>
      <c r="K239" s="1">
        <v>1592920</v>
      </c>
      <c r="L239" s="1">
        <v>4317078845.5</v>
      </c>
      <c r="M239" s="1">
        <v>90068</v>
      </c>
      <c r="N239" s="1">
        <v>559860</v>
      </c>
      <c r="O239" s="1">
        <v>35.15</v>
      </c>
      <c r="Q239" s="1">
        <f t="shared" si="9"/>
        <v>21.949999999999818</v>
      </c>
      <c r="S239" s="1">
        <f t="shared" si="10"/>
        <v>0</v>
      </c>
      <c r="X239" s="1">
        <f t="shared" si="11"/>
        <v>0</v>
      </c>
    </row>
    <row r="240" spans="1:24" ht="19.05" customHeight="1" x14ac:dyDescent="0.3">
      <c r="A240" s="1" t="s">
        <v>15</v>
      </c>
      <c r="B240" s="1" t="s">
        <v>16</v>
      </c>
      <c r="C240" s="2">
        <v>44725</v>
      </c>
      <c r="D240" s="1">
        <v>2708.75</v>
      </c>
      <c r="E240" s="1">
        <v>2669.95</v>
      </c>
      <c r="F240" s="1">
        <v>2683</v>
      </c>
      <c r="G240" s="1">
        <v>2642.5</v>
      </c>
      <c r="H240" s="1">
        <v>2665.5</v>
      </c>
      <c r="I240" s="1">
        <v>2660.75</v>
      </c>
      <c r="J240" s="1">
        <v>2662.5</v>
      </c>
      <c r="K240" s="1">
        <v>1674206</v>
      </c>
      <c r="L240" s="1">
        <v>4457577986.1999998</v>
      </c>
      <c r="M240" s="1">
        <v>114745</v>
      </c>
      <c r="N240" s="1">
        <v>963323</v>
      </c>
      <c r="O240" s="1">
        <v>57.54</v>
      </c>
      <c r="Q240" s="1">
        <f t="shared" si="9"/>
        <v>-48</v>
      </c>
      <c r="R240" s="1">
        <v>2</v>
      </c>
      <c r="S240" s="1">
        <f t="shared" si="10"/>
        <v>5321.5</v>
      </c>
      <c r="W240" s="1">
        <v>1</v>
      </c>
      <c r="X240" s="1">
        <f t="shared" si="11"/>
        <v>2660.75</v>
      </c>
    </row>
    <row r="241" spans="1:24" ht="19.05" customHeight="1" x14ac:dyDescent="0.3">
      <c r="A241" s="1" t="s">
        <v>15</v>
      </c>
      <c r="B241" s="1" t="s">
        <v>16</v>
      </c>
      <c r="C241" s="2">
        <v>44726</v>
      </c>
      <c r="D241" s="1">
        <v>2660.75</v>
      </c>
      <c r="E241" s="1">
        <v>2617</v>
      </c>
      <c r="F241" s="1">
        <v>2666.35</v>
      </c>
      <c r="G241" s="1">
        <v>2585</v>
      </c>
      <c r="H241" s="1">
        <v>2644</v>
      </c>
      <c r="I241" s="1">
        <v>2635.4</v>
      </c>
      <c r="J241" s="1">
        <v>2628.69</v>
      </c>
      <c r="K241" s="1">
        <v>2296040</v>
      </c>
      <c r="L241" s="1">
        <v>6035578078.3500004</v>
      </c>
      <c r="M241" s="1">
        <v>142187</v>
      </c>
      <c r="N241" s="1">
        <v>1040611</v>
      </c>
      <c r="O241" s="1">
        <v>45.32</v>
      </c>
      <c r="Q241" s="1">
        <f t="shared" si="9"/>
        <v>-25.349999999999909</v>
      </c>
      <c r="R241" s="1">
        <v>1</v>
      </c>
      <c r="S241" s="1">
        <f t="shared" si="10"/>
        <v>2635.4</v>
      </c>
      <c r="W241" s="1">
        <v>2</v>
      </c>
      <c r="X241" s="1">
        <f t="shared" si="11"/>
        <v>5270.8</v>
      </c>
    </row>
    <row r="242" spans="1:24" ht="19.05" customHeight="1" x14ac:dyDescent="0.3">
      <c r="A242" s="1" t="s">
        <v>15</v>
      </c>
      <c r="B242" s="1" t="s">
        <v>16</v>
      </c>
      <c r="C242" s="2">
        <v>44727</v>
      </c>
      <c r="D242" s="1">
        <v>2635.4</v>
      </c>
      <c r="E242" s="1">
        <v>2650</v>
      </c>
      <c r="F242" s="1">
        <v>2683.6</v>
      </c>
      <c r="G242" s="1">
        <v>2627.1</v>
      </c>
      <c r="H242" s="1">
        <v>2660.1</v>
      </c>
      <c r="I242" s="1">
        <v>2661.15</v>
      </c>
      <c r="J242" s="1">
        <v>2653.77</v>
      </c>
      <c r="K242" s="1">
        <v>928842</v>
      </c>
      <c r="L242" s="1">
        <v>2464930593.1500001</v>
      </c>
      <c r="M242" s="1">
        <v>75867</v>
      </c>
      <c r="N242" s="1">
        <v>391553</v>
      </c>
      <c r="O242" s="1">
        <v>42.15</v>
      </c>
      <c r="Q242" s="1">
        <f t="shared" si="9"/>
        <v>25.75</v>
      </c>
      <c r="S242" s="1">
        <f t="shared" si="10"/>
        <v>0</v>
      </c>
      <c r="X242" s="1">
        <f t="shared" si="11"/>
        <v>0</v>
      </c>
    </row>
    <row r="243" spans="1:24" ht="19.05" customHeight="1" x14ac:dyDescent="0.3">
      <c r="A243" s="1" t="s">
        <v>15</v>
      </c>
      <c r="B243" s="1" t="s">
        <v>16</v>
      </c>
      <c r="C243" s="2">
        <v>44728</v>
      </c>
      <c r="D243" s="1">
        <v>2661.15</v>
      </c>
      <c r="E243" s="1">
        <v>2694.95</v>
      </c>
      <c r="F243" s="1">
        <v>2725.45</v>
      </c>
      <c r="G243" s="1">
        <v>2640</v>
      </c>
      <c r="H243" s="1">
        <v>2658</v>
      </c>
      <c r="I243" s="1">
        <v>2657.45</v>
      </c>
      <c r="J243" s="1">
        <v>2666.16</v>
      </c>
      <c r="K243" s="1">
        <v>1280628</v>
      </c>
      <c r="L243" s="1">
        <v>3414360260.6999998</v>
      </c>
      <c r="M243" s="1">
        <v>100224</v>
      </c>
      <c r="N243" s="1">
        <v>639240</v>
      </c>
      <c r="O243" s="1">
        <v>49.92</v>
      </c>
      <c r="Q243" s="1">
        <f t="shared" si="9"/>
        <v>-3.7000000000002728</v>
      </c>
      <c r="R243" s="1">
        <v>2</v>
      </c>
      <c r="S243" s="1">
        <f t="shared" si="10"/>
        <v>5314.9</v>
      </c>
      <c r="W243" s="1">
        <v>1</v>
      </c>
      <c r="X243" s="1">
        <f t="shared" si="11"/>
        <v>2657.45</v>
      </c>
    </row>
    <row r="244" spans="1:24" ht="19.05" customHeight="1" x14ac:dyDescent="0.3">
      <c r="A244" s="1" t="s">
        <v>15</v>
      </c>
      <c r="B244" s="1" t="s">
        <v>16</v>
      </c>
      <c r="C244" s="2">
        <v>44729</v>
      </c>
      <c r="D244" s="1">
        <v>2657.45</v>
      </c>
      <c r="E244" s="1">
        <v>2650.1</v>
      </c>
      <c r="F244" s="1">
        <v>2657</v>
      </c>
      <c r="G244" s="1">
        <v>2560</v>
      </c>
      <c r="H244" s="1">
        <v>2581</v>
      </c>
      <c r="I244" s="1">
        <v>2580.1999999999998</v>
      </c>
      <c r="J244" s="1">
        <v>2597.48</v>
      </c>
      <c r="K244" s="1">
        <v>2043251</v>
      </c>
      <c r="L244" s="1">
        <v>5307304376.5</v>
      </c>
      <c r="M244" s="1">
        <v>119561</v>
      </c>
      <c r="N244" s="1">
        <v>1061882</v>
      </c>
      <c r="O244" s="1">
        <v>51.97</v>
      </c>
      <c r="Q244" s="1">
        <f t="shared" si="9"/>
        <v>-77.25</v>
      </c>
      <c r="R244" s="1">
        <v>1</v>
      </c>
      <c r="S244" s="1">
        <f t="shared" si="10"/>
        <v>2580.1999999999998</v>
      </c>
      <c r="W244" s="1">
        <v>2</v>
      </c>
      <c r="X244" s="1">
        <f t="shared" si="11"/>
        <v>5160.3999999999996</v>
      </c>
    </row>
    <row r="245" spans="1:24" ht="19.05" customHeight="1" x14ac:dyDescent="0.3">
      <c r="A245" s="1" t="s">
        <v>15</v>
      </c>
      <c r="B245" s="1" t="s">
        <v>16</v>
      </c>
      <c r="C245" s="2">
        <v>44732</v>
      </c>
      <c r="D245" s="1">
        <v>2580.1999999999998</v>
      </c>
      <c r="E245" s="1">
        <v>2600</v>
      </c>
      <c r="F245" s="1">
        <v>2673.35</v>
      </c>
      <c r="G245" s="1">
        <v>2588.35</v>
      </c>
      <c r="H245" s="1">
        <v>2657.95</v>
      </c>
      <c r="I245" s="1">
        <v>2660.7</v>
      </c>
      <c r="J245" s="1">
        <v>2632.35</v>
      </c>
      <c r="K245" s="1">
        <v>1595360</v>
      </c>
      <c r="L245" s="1">
        <v>4199552280.1500001</v>
      </c>
      <c r="M245" s="1">
        <v>123339</v>
      </c>
      <c r="N245" s="1">
        <v>603018</v>
      </c>
      <c r="O245" s="1">
        <v>37.799999999999997</v>
      </c>
      <c r="Q245" s="1">
        <f t="shared" si="9"/>
        <v>80.5</v>
      </c>
      <c r="S245" s="1">
        <f t="shared" si="10"/>
        <v>0</v>
      </c>
      <c r="X245" s="1">
        <f t="shared" si="11"/>
        <v>0</v>
      </c>
    </row>
    <row r="246" spans="1:24" ht="19.05" customHeight="1" x14ac:dyDescent="0.3">
      <c r="A246" s="1" t="s">
        <v>15</v>
      </c>
      <c r="B246" s="1" t="s">
        <v>16</v>
      </c>
      <c r="C246" s="2">
        <v>44733</v>
      </c>
      <c r="D246" s="1">
        <v>2660.7</v>
      </c>
      <c r="E246" s="1">
        <v>2674.95</v>
      </c>
      <c r="F246" s="1">
        <v>2710</v>
      </c>
      <c r="G246" s="1">
        <v>2640</v>
      </c>
      <c r="H246" s="1">
        <v>2681.85</v>
      </c>
      <c r="I246" s="1">
        <v>2678.35</v>
      </c>
      <c r="J246" s="1">
        <v>2686.22</v>
      </c>
      <c r="K246" s="1">
        <v>1042074</v>
      </c>
      <c r="L246" s="1">
        <v>2799244172.5500002</v>
      </c>
      <c r="M246" s="1">
        <v>66546</v>
      </c>
      <c r="N246" s="1">
        <v>468489</v>
      </c>
      <c r="O246" s="1">
        <v>44.96</v>
      </c>
      <c r="Q246" s="1">
        <f t="shared" si="9"/>
        <v>17.650000000000091</v>
      </c>
      <c r="S246" s="1">
        <f t="shared" si="10"/>
        <v>0</v>
      </c>
      <c r="X246" s="1">
        <f t="shared" si="11"/>
        <v>0</v>
      </c>
    </row>
    <row r="247" spans="1:24" ht="19.05" customHeight="1" x14ac:dyDescent="0.3">
      <c r="A247" s="1" t="s">
        <v>15</v>
      </c>
      <c r="B247" s="1" t="s">
        <v>16</v>
      </c>
      <c r="C247" s="2">
        <v>44734</v>
      </c>
      <c r="D247" s="1">
        <v>2678.35</v>
      </c>
      <c r="E247" s="1">
        <v>2688</v>
      </c>
      <c r="F247" s="1">
        <v>2707.95</v>
      </c>
      <c r="G247" s="1">
        <v>2626.35</v>
      </c>
      <c r="H247" s="1">
        <v>2663.95</v>
      </c>
      <c r="I247" s="1">
        <v>2666.35</v>
      </c>
      <c r="J247" s="1">
        <v>2658.54</v>
      </c>
      <c r="K247" s="1">
        <v>1871760</v>
      </c>
      <c r="L247" s="1">
        <v>4976146449.25</v>
      </c>
      <c r="M247" s="1">
        <v>88330</v>
      </c>
      <c r="N247" s="1">
        <v>815575</v>
      </c>
      <c r="O247" s="1">
        <v>43.57</v>
      </c>
      <c r="Q247" s="1">
        <f t="shared" si="9"/>
        <v>-12</v>
      </c>
      <c r="R247" s="1">
        <v>3</v>
      </c>
      <c r="S247" s="1">
        <f t="shared" si="10"/>
        <v>7999.0499999999993</v>
      </c>
      <c r="W247" s="1">
        <v>1</v>
      </c>
      <c r="X247" s="1">
        <f t="shared" si="11"/>
        <v>2666.35</v>
      </c>
    </row>
    <row r="248" spans="1:24" ht="19.05" customHeight="1" x14ac:dyDescent="0.3">
      <c r="A248" s="1" t="s">
        <v>15</v>
      </c>
      <c r="B248" s="1" t="s">
        <v>16</v>
      </c>
      <c r="C248" s="2">
        <v>44735</v>
      </c>
      <c r="D248" s="1">
        <v>2666.35</v>
      </c>
      <c r="E248" s="1">
        <v>2674.95</v>
      </c>
      <c r="F248" s="1">
        <v>2767.95</v>
      </c>
      <c r="G248" s="1">
        <v>2674.95</v>
      </c>
      <c r="H248" s="1">
        <v>2756</v>
      </c>
      <c r="I248" s="1">
        <v>2758.2</v>
      </c>
      <c r="J248" s="1">
        <v>2732.12</v>
      </c>
      <c r="K248" s="1">
        <v>1612872</v>
      </c>
      <c r="L248" s="1">
        <v>4406561716.8500004</v>
      </c>
      <c r="M248" s="1">
        <v>105175</v>
      </c>
      <c r="N248" s="1">
        <v>401249</v>
      </c>
      <c r="O248" s="1">
        <v>33.090000000000003</v>
      </c>
      <c r="Q248" s="1">
        <f t="shared" si="9"/>
        <v>91.849999999999909</v>
      </c>
      <c r="S248" s="1">
        <f t="shared" si="10"/>
        <v>0</v>
      </c>
      <c r="X248" s="1">
        <f t="shared" si="11"/>
        <v>0</v>
      </c>
    </row>
    <row r="249" spans="1:24" ht="19.05" customHeight="1" x14ac:dyDescent="0.3">
      <c r="A249" s="1" t="s">
        <v>15</v>
      </c>
      <c r="B249" s="1" t="s">
        <v>16</v>
      </c>
      <c r="C249" s="2">
        <v>44736</v>
      </c>
      <c r="D249" s="1">
        <v>2758.2</v>
      </c>
      <c r="E249" s="1">
        <v>2775</v>
      </c>
      <c r="F249" s="1">
        <v>2784.8</v>
      </c>
      <c r="G249" s="1">
        <v>2726</v>
      </c>
      <c r="H249" s="1">
        <v>2760</v>
      </c>
      <c r="I249" s="1">
        <v>2760.9</v>
      </c>
      <c r="J249" s="1">
        <v>2748.39</v>
      </c>
      <c r="K249" s="1">
        <v>2215583</v>
      </c>
      <c r="L249" s="1">
        <v>6089276681.6999998</v>
      </c>
      <c r="M249" s="1">
        <v>122960</v>
      </c>
      <c r="N249" s="1">
        <v>1392929</v>
      </c>
      <c r="O249" s="1">
        <v>62.87</v>
      </c>
      <c r="Q249" s="1">
        <f t="shared" si="9"/>
        <v>2.7000000000002728</v>
      </c>
      <c r="S249" s="1">
        <f t="shared" si="10"/>
        <v>0</v>
      </c>
      <c r="X249" s="1">
        <f t="shared" si="11"/>
        <v>0</v>
      </c>
    </row>
    <row r="250" spans="1:24" ht="19.05" customHeight="1" x14ac:dyDescent="0.3">
      <c r="A250" s="1" t="s">
        <v>15</v>
      </c>
      <c r="B250" s="1" t="s">
        <v>16</v>
      </c>
      <c r="C250" s="2">
        <v>44739</v>
      </c>
      <c r="D250" s="1">
        <v>2760.9</v>
      </c>
      <c r="E250" s="1">
        <v>2779.9</v>
      </c>
      <c r="F250" s="1">
        <v>2827.65</v>
      </c>
      <c r="G250" s="1">
        <v>2765</v>
      </c>
      <c r="H250" s="1">
        <v>2820</v>
      </c>
      <c r="I250" s="1">
        <v>2820.95</v>
      </c>
      <c r="J250" s="1">
        <v>2790.94</v>
      </c>
      <c r="K250" s="1">
        <v>1295734</v>
      </c>
      <c r="L250" s="1">
        <v>3616317646.0500002</v>
      </c>
      <c r="M250" s="1">
        <v>108282</v>
      </c>
      <c r="N250" s="1">
        <v>713655</v>
      </c>
      <c r="O250" s="1">
        <v>55.08</v>
      </c>
      <c r="Q250" s="1">
        <f t="shared" si="9"/>
        <v>60.049999999999727</v>
      </c>
      <c r="S250" s="1">
        <f t="shared" si="10"/>
        <v>0</v>
      </c>
      <c r="X250" s="1">
        <f t="shared" si="11"/>
        <v>0</v>
      </c>
    </row>
    <row r="251" spans="1:24" ht="19.05" customHeight="1" x14ac:dyDescent="0.3">
      <c r="A251" s="1" t="s">
        <v>15</v>
      </c>
      <c r="B251" s="1" t="s">
        <v>16</v>
      </c>
      <c r="C251" s="2">
        <v>44740</v>
      </c>
      <c r="D251" s="1">
        <v>2820.95</v>
      </c>
      <c r="E251" s="1">
        <v>2780</v>
      </c>
      <c r="F251" s="1">
        <v>2784.8</v>
      </c>
      <c r="G251" s="1">
        <v>2704.3</v>
      </c>
      <c r="H251" s="1">
        <v>2725</v>
      </c>
      <c r="I251" s="1">
        <v>2726.5</v>
      </c>
      <c r="J251" s="1">
        <v>2726.22</v>
      </c>
      <c r="K251" s="1">
        <v>1838358</v>
      </c>
      <c r="L251" s="1">
        <v>5011776651.3500004</v>
      </c>
      <c r="M251" s="1">
        <v>136469</v>
      </c>
      <c r="N251" s="1">
        <v>772229</v>
      </c>
      <c r="O251" s="1">
        <v>42.01</v>
      </c>
      <c r="Q251" s="1">
        <f t="shared" si="9"/>
        <v>-94.449999999999818</v>
      </c>
      <c r="R251" s="1">
        <v>4</v>
      </c>
      <c r="S251" s="1">
        <f t="shared" si="10"/>
        <v>10906</v>
      </c>
      <c r="W251" s="1">
        <v>1</v>
      </c>
      <c r="X251" s="1">
        <f t="shared" si="11"/>
        <v>2726.5</v>
      </c>
    </row>
    <row r="252" spans="1:24" ht="19.05" customHeight="1" x14ac:dyDescent="0.3">
      <c r="A252" s="1" t="s">
        <v>15</v>
      </c>
      <c r="B252" s="1" t="s">
        <v>16</v>
      </c>
      <c r="C252" s="2">
        <v>44741</v>
      </c>
      <c r="D252" s="1">
        <v>2726.5</v>
      </c>
      <c r="E252" s="1">
        <v>2706.5</v>
      </c>
      <c r="F252" s="1">
        <v>2719</v>
      </c>
      <c r="G252" s="1">
        <v>2678</v>
      </c>
      <c r="H252" s="1">
        <v>2700</v>
      </c>
      <c r="I252" s="1">
        <v>2697.8</v>
      </c>
      <c r="J252" s="1">
        <v>2701.44</v>
      </c>
      <c r="K252" s="1">
        <v>1066354</v>
      </c>
      <c r="L252" s="1">
        <v>2880691739</v>
      </c>
      <c r="M252" s="1">
        <v>93050</v>
      </c>
      <c r="N252" s="1">
        <v>485257</v>
      </c>
      <c r="O252" s="1">
        <v>45.51</v>
      </c>
      <c r="Q252" s="1">
        <f t="shared" si="9"/>
        <v>-28.699999999999818</v>
      </c>
      <c r="R252" s="1">
        <v>1</v>
      </c>
      <c r="S252" s="1">
        <f t="shared" si="10"/>
        <v>2697.8</v>
      </c>
      <c r="W252" s="1">
        <v>2</v>
      </c>
      <c r="X252" s="1">
        <f t="shared" si="11"/>
        <v>5395.6</v>
      </c>
    </row>
    <row r="253" spans="1:24" ht="19.05" customHeight="1" x14ac:dyDescent="0.3">
      <c r="A253" s="1" t="s">
        <v>15</v>
      </c>
      <c r="B253" s="1" t="s">
        <v>16</v>
      </c>
      <c r="C253" s="2">
        <v>44742</v>
      </c>
      <c r="D253" s="1">
        <v>2697.8</v>
      </c>
      <c r="E253" s="1">
        <v>2714.85</v>
      </c>
      <c r="F253" s="1">
        <v>2726.95</v>
      </c>
      <c r="G253" s="1">
        <v>2680</v>
      </c>
      <c r="H253" s="1">
        <v>2681</v>
      </c>
      <c r="I253" s="1">
        <v>2695.2</v>
      </c>
      <c r="J253" s="1">
        <v>2701.7</v>
      </c>
      <c r="K253" s="1">
        <v>1291447</v>
      </c>
      <c r="L253" s="1">
        <v>3489107252</v>
      </c>
      <c r="M253" s="1">
        <v>111640</v>
      </c>
      <c r="N253" s="1">
        <v>703480</v>
      </c>
      <c r="O253" s="1">
        <v>54.47</v>
      </c>
      <c r="Q253" s="1">
        <f t="shared" si="9"/>
        <v>-2.6000000000003638</v>
      </c>
      <c r="R253" s="1">
        <v>1</v>
      </c>
      <c r="S253" s="1">
        <f t="shared" si="10"/>
        <v>2695.2</v>
      </c>
      <c r="W253" s="1">
        <v>3</v>
      </c>
      <c r="X253" s="1">
        <f t="shared" si="11"/>
        <v>8085.5999999999995</v>
      </c>
    </row>
    <row r="254" spans="1:24" ht="19.05" customHeight="1" x14ac:dyDescent="0.3">
      <c r="A254" s="1" t="s">
        <v>15</v>
      </c>
      <c r="B254" s="1" t="s">
        <v>16</v>
      </c>
      <c r="C254" s="2">
        <v>44743</v>
      </c>
      <c r="D254" s="1">
        <v>2695.2</v>
      </c>
      <c r="E254" s="1">
        <v>2704.9</v>
      </c>
      <c r="F254" s="1">
        <v>2780</v>
      </c>
      <c r="G254" s="1">
        <v>2685</v>
      </c>
      <c r="H254" s="1">
        <v>2769.65</v>
      </c>
      <c r="I254" s="1">
        <v>2773.15</v>
      </c>
      <c r="J254" s="1">
        <v>2745.3</v>
      </c>
      <c r="K254" s="1">
        <v>1477191</v>
      </c>
      <c r="L254" s="1">
        <v>4055329858.1999998</v>
      </c>
      <c r="M254" s="1">
        <v>113126</v>
      </c>
      <c r="N254" s="1">
        <v>617169</v>
      </c>
      <c r="O254" s="1">
        <v>41.78</v>
      </c>
      <c r="Q254" s="1">
        <f t="shared" si="9"/>
        <v>77.950000000000273</v>
      </c>
      <c r="S254" s="1">
        <f t="shared" si="10"/>
        <v>0</v>
      </c>
      <c r="X254" s="1">
        <f t="shared" si="11"/>
        <v>0</v>
      </c>
    </row>
    <row r="258" spans="5:24" ht="19.05" customHeight="1" x14ac:dyDescent="0.3">
      <c r="R258" s="1">
        <f>SUM(R6:R254)</f>
        <v>248</v>
      </c>
      <c r="S258" s="1">
        <f>SUM(S6:S254)</f>
        <v>772425.7000000003</v>
      </c>
      <c r="W258" s="1">
        <f>SUM(W6:W253)</f>
        <v>286</v>
      </c>
      <c r="X258" s="1">
        <f>SUM(X6:X253)</f>
        <v>876124.1</v>
      </c>
    </row>
    <row r="261" spans="5:24" ht="19.05" customHeight="1" x14ac:dyDescent="0.3">
      <c r="E261" s="7" t="s">
        <v>22</v>
      </c>
      <c r="F261" s="7"/>
      <c r="G261" s="7"/>
      <c r="I261" s="8">
        <f>AVERAGE(I6:I254)</f>
        <v>3111.1624497991957</v>
      </c>
      <c r="K261" s="1" t="s">
        <v>27</v>
      </c>
      <c r="P261" s="7" t="s">
        <v>23</v>
      </c>
      <c r="Q261" s="7"/>
      <c r="R261" s="7"/>
      <c r="S261" s="8">
        <f>S258/R258</f>
        <v>3114.6197580645176</v>
      </c>
      <c r="U261" s="7" t="s">
        <v>25</v>
      </c>
      <c r="V261" s="7"/>
      <c r="W261" s="7"/>
      <c r="X261" s="8">
        <f>X258/W258</f>
        <v>3063.3709790209791</v>
      </c>
    </row>
    <row r="262" spans="5:24" ht="19.05" customHeight="1" thickBot="1" x14ac:dyDescent="0.35">
      <c r="K262" s="1" t="s">
        <v>28</v>
      </c>
    </row>
    <row r="263" spans="5:24" ht="19.05" customHeight="1" thickBot="1" x14ac:dyDescent="0.35">
      <c r="G263" s="9" t="s">
        <v>26</v>
      </c>
      <c r="H263" s="11"/>
      <c r="I263" s="10">
        <f>((I254/I261)-1)*100</f>
        <v>-10.864506603344093</v>
      </c>
      <c r="R263" s="9" t="s">
        <v>26</v>
      </c>
      <c r="S263" s="10">
        <f>((I254/S261)-1)*100</f>
        <v>-10.963449300042749</v>
      </c>
      <c r="W263" s="9" t="s">
        <v>26</v>
      </c>
      <c r="X263" s="10">
        <f>((I254/X261)-1)*100</f>
        <v>-9.4739090044435486</v>
      </c>
    </row>
  </sheetData>
  <mergeCells count="6">
    <mergeCell ref="E2:M2"/>
    <mergeCell ref="Q4:S4"/>
    <mergeCell ref="E261:G261"/>
    <mergeCell ref="P261:R261"/>
    <mergeCell ref="V4:X4"/>
    <mergeCell ref="U261:W261"/>
  </mergeCells>
  <hyperlinks>
    <hyperlink ref="E2:M2" r:id="rId1" display="https://www1.nseindia.com/products/content/equities/equities/eq_security.htm" xr:uid="{6A734B1E-C43C-4510-BD32-E96860DD3FD7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ASIANPAINTEQN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Nishtha B</dc:creator>
  <cp:lastModifiedBy>Rocket Trades @ ZeroStopLoss</cp:lastModifiedBy>
  <dcterms:created xsi:type="dcterms:W3CDTF">2022-07-02T03:40:40Z</dcterms:created>
  <dcterms:modified xsi:type="dcterms:W3CDTF">2022-07-02T08:00:35Z</dcterms:modified>
</cp:coreProperties>
</file>